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1415" windowHeight="61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756" i="1"/>
  <c r="C752"/>
  <c r="C751"/>
  <c r="C750"/>
  <c r="I389"/>
  <c r="H387"/>
  <c r="C757"/>
  <c r="C755"/>
  <c r="C754"/>
  <c r="E757"/>
  <c r="E756"/>
  <c r="E755"/>
  <c r="E754"/>
  <c r="G757"/>
  <c r="G756"/>
  <c r="G755"/>
  <c r="G754"/>
  <c r="I757"/>
  <c r="I756"/>
  <c r="I755"/>
  <c r="I754"/>
  <c r="I753"/>
  <c r="I752"/>
  <c r="G752"/>
  <c r="G753"/>
  <c r="E753"/>
  <c r="E752"/>
  <c r="C753"/>
  <c r="I751"/>
  <c r="G751"/>
  <c r="E751"/>
  <c r="C780"/>
  <c r="C781"/>
  <c r="C775"/>
  <c r="E773"/>
  <c r="I750"/>
  <c r="G750"/>
  <c r="E750"/>
  <c r="I749"/>
  <c r="I748"/>
  <c r="F740"/>
  <c r="G749"/>
  <c r="G748"/>
  <c r="E749"/>
  <c r="E748"/>
  <c r="F732"/>
  <c r="E740"/>
  <c r="D740"/>
  <c r="D375"/>
  <c r="G740"/>
  <c r="C749"/>
  <c r="C748"/>
  <c r="I740"/>
  <c r="I739"/>
  <c r="I742"/>
  <c r="E774"/>
  <c r="I741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G500"/>
  <c r="G501"/>
  <c r="G502"/>
  <c r="G503"/>
  <c r="G504"/>
  <c r="G505"/>
  <c r="G506"/>
  <c r="G507"/>
  <c r="G508"/>
  <c r="G509"/>
  <c r="G510"/>
  <c r="G511"/>
  <c r="G512"/>
  <c r="G513"/>
  <c r="G514"/>
  <c r="G515"/>
  <c r="G516"/>
  <c r="G517"/>
  <c r="G518"/>
  <c r="G519"/>
  <c r="G520"/>
  <c r="G521"/>
  <c r="G522"/>
  <c r="G523"/>
  <c r="G524"/>
  <c r="G525"/>
  <c r="G526"/>
  <c r="G527"/>
  <c r="G528"/>
  <c r="G529"/>
  <c r="G530"/>
  <c r="G531"/>
  <c r="G532"/>
  <c r="G533"/>
  <c r="G534"/>
  <c r="G535"/>
  <c r="G536"/>
  <c r="G537"/>
  <c r="G538"/>
  <c r="G539"/>
  <c r="G540"/>
  <c r="G541"/>
  <c r="G542"/>
  <c r="G543"/>
  <c r="G544"/>
  <c r="G545"/>
  <c r="G546"/>
  <c r="G547"/>
  <c r="G548"/>
  <c r="G549"/>
  <c r="G550"/>
  <c r="G551"/>
  <c r="G552"/>
  <c r="G553"/>
  <c r="G554"/>
  <c r="G555"/>
  <c r="G556"/>
  <c r="G557"/>
  <c r="G558"/>
  <c r="G559"/>
  <c r="G560"/>
  <c r="G561"/>
  <c r="G562"/>
  <c r="G563"/>
  <c r="G564"/>
  <c r="G565"/>
  <c r="G566"/>
  <c r="G567"/>
  <c r="G568"/>
  <c r="G569"/>
  <c r="G570"/>
  <c r="G571"/>
  <c r="G572"/>
  <c r="G573"/>
  <c r="G574"/>
  <c r="G575"/>
  <c r="G576"/>
  <c r="G577"/>
  <c r="G578"/>
  <c r="G579"/>
  <c r="G580"/>
  <c r="G581"/>
  <c r="G582"/>
  <c r="G583"/>
  <c r="G584"/>
  <c r="G585"/>
  <c r="G586"/>
  <c r="G587"/>
  <c r="G588"/>
  <c r="G589"/>
  <c r="G590"/>
  <c r="G591"/>
  <c r="G592"/>
  <c r="G593"/>
  <c r="G594"/>
  <c r="G595"/>
  <c r="G596"/>
  <c r="G597"/>
  <c r="G598"/>
  <c r="G599"/>
  <c r="G600"/>
  <c r="G601"/>
  <c r="G602"/>
  <c r="G603"/>
  <c r="G604"/>
  <c r="G605"/>
  <c r="G606"/>
  <c r="G607"/>
  <c r="G608"/>
  <c r="G609"/>
  <c r="G610"/>
  <c r="G611"/>
  <c r="G612"/>
  <c r="G613"/>
  <c r="G614"/>
  <c r="G615"/>
  <c r="G616"/>
  <c r="G617"/>
  <c r="G618"/>
  <c r="G619"/>
  <c r="G620"/>
  <c r="G621"/>
  <c r="G622"/>
  <c r="G623"/>
  <c r="G624"/>
  <c r="G625"/>
  <c r="G626"/>
  <c r="G627"/>
  <c r="G628"/>
  <c r="G629"/>
  <c r="G630"/>
  <c r="G631"/>
  <c r="G632"/>
  <c r="G633"/>
  <c r="G634"/>
  <c r="G635"/>
  <c r="G636"/>
  <c r="G637"/>
  <c r="G638"/>
  <c r="G639"/>
  <c r="G640"/>
  <c r="G641"/>
  <c r="G642"/>
  <c r="G643"/>
  <c r="G644"/>
  <c r="G645"/>
  <c r="G646"/>
  <c r="G647"/>
  <c r="G648"/>
  <c r="G649"/>
  <c r="G650"/>
  <c r="G651"/>
  <c r="G652"/>
  <c r="G653"/>
  <c r="G654"/>
  <c r="G655"/>
  <c r="G656"/>
  <c r="G657"/>
  <c r="G658"/>
  <c r="G659"/>
  <c r="G660"/>
  <c r="G661"/>
  <c r="G662"/>
  <c r="G663"/>
  <c r="G664"/>
  <c r="G665"/>
  <c r="G666"/>
  <c r="G667"/>
  <c r="G668"/>
  <c r="G669"/>
  <c r="G670"/>
  <c r="G671"/>
  <c r="G672"/>
  <c r="G673"/>
  <c r="G674"/>
  <c r="G675"/>
  <c r="G676"/>
  <c r="G677"/>
  <c r="G678"/>
  <c r="G679"/>
  <c r="G680"/>
  <c r="G681"/>
  <c r="G682"/>
  <c r="G683"/>
  <c r="G684"/>
  <c r="G685"/>
  <c r="G686"/>
  <c r="G687"/>
  <c r="G688"/>
  <c r="G689"/>
  <c r="G690"/>
  <c r="G691"/>
  <c r="G692"/>
  <c r="G693"/>
  <c r="G694"/>
  <c r="G695"/>
  <c r="G696"/>
  <c r="G697"/>
  <c r="G698"/>
  <c r="G699"/>
  <c r="G700"/>
  <c r="G701"/>
  <c r="G702"/>
  <c r="G703"/>
  <c r="G704"/>
  <c r="G705"/>
  <c r="G706"/>
  <c r="G707"/>
  <c r="G708"/>
  <c r="G709"/>
  <c r="G710"/>
  <c r="G711"/>
  <c r="G712"/>
  <c r="G713"/>
  <c r="G714"/>
  <c r="G715"/>
  <c r="G716"/>
  <c r="G717"/>
  <c r="G718"/>
  <c r="G719"/>
  <c r="G720"/>
  <c r="G721"/>
  <c r="G722"/>
  <c r="G723"/>
  <c r="G724"/>
  <c r="G725"/>
  <c r="G726"/>
  <c r="G727"/>
  <c r="G728"/>
  <c r="G729"/>
  <c r="G730"/>
  <c r="G731"/>
  <c r="G732"/>
  <c r="G733"/>
  <c r="G734"/>
  <c r="G735"/>
  <c r="G736"/>
  <c r="G375"/>
  <c r="G739" s="1"/>
  <c r="F376"/>
  <c r="F377"/>
  <c r="F378"/>
  <c r="F379"/>
  <c r="F380"/>
  <c r="F381"/>
  <c r="F382"/>
  <c r="F383"/>
  <c r="F384"/>
  <c r="F385"/>
  <c r="F386"/>
  <c r="F387"/>
  <c r="F388"/>
  <c r="F389"/>
  <c r="F390"/>
  <c r="F391"/>
  <c r="F392"/>
  <c r="F393"/>
  <c r="F394"/>
  <c r="F395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F451"/>
  <c r="F452"/>
  <c r="F453"/>
  <c r="F454"/>
  <c r="F455"/>
  <c r="F456"/>
  <c r="F457"/>
  <c r="F458"/>
  <c r="F459"/>
  <c r="F460"/>
  <c r="F461"/>
  <c r="F462"/>
  <c r="F463"/>
  <c r="F464"/>
  <c r="F465"/>
  <c r="F466"/>
  <c r="F467"/>
  <c r="F468"/>
  <c r="F469"/>
  <c r="F470"/>
  <c r="F471"/>
  <c r="F472"/>
  <c r="F473"/>
  <c r="F474"/>
  <c r="F475"/>
  <c r="F476"/>
  <c r="F477"/>
  <c r="F478"/>
  <c r="F479"/>
  <c r="F480"/>
  <c r="F481"/>
  <c r="F482"/>
  <c r="F483"/>
  <c r="F484"/>
  <c r="F485"/>
  <c r="F486"/>
  <c r="F487"/>
  <c r="F488"/>
  <c r="F489"/>
  <c r="F490"/>
  <c r="F491"/>
  <c r="F492"/>
  <c r="F493"/>
  <c r="F494"/>
  <c r="F495"/>
  <c r="F496"/>
  <c r="F497"/>
  <c r="F498"/>
  <c r="F499"/>
  <c r="F500"/>
  <c r="F501"/>
  <c r="F502"/>
  <c r="F503"/>
  <c r="F504"/>
  <c r="F505"/>
  <c r="F506"/>
  <c r="F507"/>
  <c r="F508"/>
  <c r="F509"/>
  <c r="F510"/>
  <c r="F511"/>
  <c r="F512"/>
  <c r="F513"/>
  <c r="F514"/>
  <c r="F515"/>
  <c r="F516"/>
  <c r="F517"/>
  <c r="F518"/>
  <c r="F519"/>
  <c r="F520"/>
  <c r="F521"/>
  <c r="F522"/>
  <c r="F523"/>
  <c r="F524"/>
  <c r="F525"/>
  <c r="F526"/>
  <c r="F527"/>
  <c r="F528"/>
  <c r="F529"/>
  <c r="F530"/>
  <c r="F531"/>
  <c r="F532"/>
  <c r="F533"/>
  <c r="F534"/>
  <c r="F535"/>
  <c r="F536"/>
  <c r="F537"/>
  <c r="F538"/>
  <c r="F539"/>
  <c r="F540"/>
  <c r="F541"/>
  <c r="F542"/>
  <c r="F543"/>
  <c r="F544"/>
  <c r="F545"/>
  <c r="F546"/>
  <c r="F547"/>
  <c r="F548"/>
  <c r="F549"/>
  <c r="F550"/>
  <c r="F551"/>
  <c r="F552"/>
  <c r="F553"/>
  <c r="F554"/>
  <c r="F555"/>
  <c r="F556"/>
  <c r="F557"/>
  <c r="F558"/>
  <c r="F559"/>
  <c r="F560"/>
  <c r="F561"/>
  <c r="F562"/>
  <c r="F563"/>
  <c r="F564"/>
  <c r="F565"/>
  <c r="F566"/>
  <c r="F567"/>
  <c r="F568"/>
  <c r="F569"/>
  <c r="F570"/>
  <c r="F571"/>
  <c r="F572"/>
  <c r="F573"/>
  <c r="F574"/>
  <c r="F575"/>
  <c r="F576"/>
  <c r="F577"/>
  <c r="F578"/>
  <c r="F579"/>
  <c r="F580"/>
  <c r="F581"/>
  <c r="F582"/>
  <c r="F583"/>
  <c r="F584"/>
  <c r="F585"/>
  <c r="F586"/>
  <c r="F587"/>
  <c r="F588"/>
  <c r="F589"/>
  <c r="F590"/>
  <c r="F591"/>
  <c r="F592"/>
  <c r="F593"/>
  <c r="F594"/>
  <c r="F595"/>
  <c r="F596"/>
  <c r="F597"/>
  <c r="F598"/>
  <c r="F599"/>
  <c r="F600"/>
  <c r="F601"/>
  <c r="F602"/>
  <c r="F603"/>
  <c r="F604"/>
  <c r="F605"/>
  <c r="F606"/>
  <c r="F607"/>
  <c r="F608"/>
  <c r="F609"/>
  <c r="F610"/>
  <c r="F611"/>
  <c r="F612"/>
  <c r="F613"/>
  <c r="F614"/>
  <c r="F615"/>
  <c r="F616"/>
  <c r="F617"/>
  <c r="F618"/>
  <c r="F619"/>
  <c r="F620"/>
  <c r="F621"/>
  <c r="F622"/>
  <c r="F623"/>
  <c r="F624"/>
  <c r="F625"/>
  <c r="F626"/>
  <c r="F627"/>
  <c r="F628"/>
  <c r="F629"/>
  <c r="F630"/>
  <c r="F631"/>
  <c r="F632"/>
  <c r="F633"/>
  <c r="F634"/>
  <c r="F635"/>
  <c r="F636"/>
  <c r="F637"/>
  <c r="F638"/>
  <c r="F639"/>
  <c r="F640"/>
  <c r="F641"/>
  <c r="F642"/>
  <c r="F643"/>
  <c r="F644"/>
  <c r="F645"/>
  <c r="F646"/>
  <c r="F647"/>
  <c r="F648"/>
  <c r="F649"/>
  <c r="F650"/>
  <c r="F651"/>
  <c r="F652"/>
  <c r="F653"/>
  <c r="F654"/>
  <c r="F655"/>
  <c r="F656"/>
  <c r="F657"/>
  <c r="F658"/>
  <c r="F659"/>
  <c r="F660"/>
  <c r="F661"/>
  <c r="F662"/>
  <c r="F663"/>
  <c r="F664"/>
  <c r="F665"/>
  <c r="F666"/>
  <c r="F667"/>
  <c r="F668"/>
  <c r="F669"/>
  <c r="F670"/>
  <c r="F671"/>
  <c r="F672"/>
  <c r="F673"/>
  <c r="F674"/>
  <c r="F675"/>
  <c r="F676"/>
  <c r="F677"/>
  <c r="F678"/>
  <c r="F679"/>
  <c r="F680"/>
  <c r="F681"/>
  <c r="F682"/>
  <c r="F683"/>
  <c r="F684"/>
  <c r="F685"/>
  <c r="F686"/>
  <c r="F687"/>
  <c r="F688"/>
  <c r="F689"/>
  <c r="F690"/>
  <c r="F691"/>
  <c r="F692"/>
  <c r="F693"/>
  <c r="F694"/>
  <c r="F695"/>
  <c r="F696"/>
  <c r="F697"/>
  <c r="F698"/>
  <c r="F699"/>
  <c r="F700"/>
  <c r="F701"/>
  <c r="F702"/>
  <c r="F703"/>
  <c r="F704"/>
  <c r="F705"/>
  <c r="F706"/>
  <c r="F707"/>
  <c r="F708"/>
  <c r="F709"/>
  <c r="F710"/>
  <c r="F711"/>
  <c r="F712"/>
  <c r="F713"/>
  <c r="F714"/>
  <c r="F715"/>
  <c r="F716"/>
  <c r="F717"/>
  <c r="F718"/>
  <c r="F719"/>
  <c r="F720"/>
  <c r="F721"/>
  <c r="F722"/>
  <c r="F723"/>
  <c r="F724"/>
  <c r="F725"/>
  <c r="F726"/>
  <c r="F727"/>
  <c r="F728"/>
  <c r="F729"/>
  <c r="F730"/>
  <c r="F731"/>
  <c r="F733"/>
  <c r="F734"/>
  <c r="F735"/>
  <c r="F736"/>
  <c r="F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E539"/>
  <c r="E540"/>
  <c r="E541"/>
  <c r="E542"/>
  <c r="E543"/>
  <c r="E544"/>
  <c r="E545"/>
  <c r="E546"/>
  <c r="E547"/>
  <c r="E548"/>
  <c r="E549"/>
  <c r="E550"/>
  <c r="E551"/>
  <c r="E552"/>
  <c r="E553"/>
  <c r="E554"/>
  <c r="E555"/>
  <c r="E556"/>
  <c r="E557"/>
  <c r="E558"/>
  <c r="E559"/>
  <c r="E560"/>
  <c r="E561"/>
  <c r="E562"/>
  <c r="E563"/>
  <c r="E564"/>
  <c r="E565"/>
  <c r="E566"/>
  <c r="E567"/>
  <c r="E568"/>
  <c r="E569"/>
  <c r="E570"/>
  <c r="E571"/>
  <c r="E572"/>
  <c r="E573"/>
  <c r="E574"/>
  <c r="E575"/>
  <c r="E576"/>
  <c r="E577"/>
  <c r="E578"/>
  <c r="E579"/>
  <c r="E580"/>
  <c r="E581"/>
  <c r="E582"/>
  <c r="E583"/>
  <c r="E584"/>
  <c r="E585"/>
  <c r="E586"/>
  <c r="E587"/>
  <c r="E588"/>
  <c r="E589"/>
  <c r="E590"/>
  <c r="E591"/>
  <c r="E592"/>
  <c r="E593"/>
  <c r="E594"/>
  <c r="E595"/>
  <c r="E596"/>
  <c r="E597"/>
  <c r="E598"/>
  <c r="E599"/>
  <c r="E600"/>
  <c r="E601"/>
  <c r="E602"/>
  <c r="E603"/>
  <c r="E604"/>
  <c r="E605"/>
  <c r="E606"/>
  <c r="E607"/>
  <c r="E608"/>
  <c r="E609"/>
  <c r="E610"/>
  <c r="E611"/>
  <c r="E612"/>
  <c r="E613"/>
  <c r="E614"/>
  <c r="E615"/>
  <c r="E616"/>
  <c r="E617"/>
  <c r="E618"/>
  <c r="E619"/>
  <c r="E620"/>
  <c r="E621"/>
  <c r="E622"/>
  <c r="E623"/>
  <c r="E624"/>
  <c r="E625"/>
  <c r="E626"/>
  <c r="E627"/>
  <c r="E628"/>
  <c r="E629"/>
  <c r="E630"/>
  <c r="E631"/>
  <c r="E632"/>
  <c r="E633"/>
  <c r="E634"/>
  <c r="E635"/>
  <c r="E636"/>
  <c r="E637"/>
  <c r="E638"/>
  <c r="E639"/>
  <c r="E640"/>
  <c r="E641"/>
  <c r="E642"/>
  <c r="E643"/>
  <c r="E644"/>
  <c r="E645"/>
  <c r="E646"/>
  <c r="E647"/>
  <c r="E648"/>
  <c r="E649"/>
  <c r="E650"/>
  <c r="E651"/>
  <c r="E652"/>
  <c r="E653"/>
  <c r="E654"/>
  <c r="E655"/>
  <c r="E656"/>
  <c r="E657"/>
  <c r="E658"/>
  <c r="E659"/>
  <c r="E660"/>
  <c r="E661"/>
  <c r="E662"/>
  <c r="E663"/>
  <c r="E664"/>
  <c r="E665"/>
  <c r="E666"/>
  <c r="E667"/>
  <c r="E668"/>
  <c r="E669"/>
  <c r="E670"/>
  <c r="E671"/>
  <c r="E672"/>
  <c r="E673"/>
  <c r="E674"/>
  <c r="E675"/>
  <c r="E676"/>
  <c r="E677"/>
  <c r="E678"/>
  <c r="E679"/>
  <c r="E680"/>
  <c r="E681"/>
  <c r="E682"/>
  <c r="E683"/>
  <c r="E684"/>
  <c r="E685"/>
  <c r="E686"/>
  <c r="E687"/>
  <c r="E688"/>
  <c r="E689"/>
  <c r="E690"/>
  <c r="E691"/>
  <c r="E692"/>
  <c r="E693"/>
  <c r="E694"/>
  <c r="E695"/>
  <c r="E696"/>
  <c r="E697"/>
  <c r="E698"/>
  <c r="E699"/>
  <c r="E700"/>
  <c r="E701"/>
  <c r="E702"/>
  <c r="E703"/>
  <c r="E704"/>
  <c r="E705"/>
  <c r="E706"/>
  <c r="E707"/>
  <c r="E708"/>
  <c r="E709"/>
  <c r="E710"/>
  <c r="E711"/>
  <c r="E712"/>
  <c r="E713"/>
  <c r="E714"/>
  <c r="E715"/>
  <c r="E716"/>
  <c r="E717"/>
  <c r="E718"/>
  <c r="E719"/>
  <c r="E720"/>
  <c r="E721"/>
  <c r="E722"/>
  <c r="E723"/>
  <c r="E724"/>
  <c r="E725"/>
  <c r="E726"/>
  <c r="E727"/>
  <c r="E728"/>
  <c r="E729"/>
  <c r="E730"/>
  <c r="E731"/>
  <c r="E732"/>
  <c r="E733"/>
  <c r="E734"/>
  <c r="E735"/>
  <c r="E736"/>
  <c r="E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D404"/>
  <c r="D405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D448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D505"/>
  <c r="D506"/>
  <c r="D507"/>
  <c r="D508"/>
  <c r="D509"/>
  <c r="D510"/>
  <c r="D511"/>
  <c r="D512"/>
  <c r="D513"/>
  <c r="D514"/>
  <c r="D515"/>
  <c r="D516"/>
  <c r="D517"/>
  <c r="D518"/>
  <c r="D519"/>
  <c r="D520"/>
  <c r="D521"/>
  <c r="D522"/>
  <c r="D523"/>
  <c r="D524"/>
  <c r="D525"/>
  <c r="D526"/>
  <c r="D527"/>
  <c r="D528"/>
  <c r="D529"/>
  <c r="D530"/>
  <c r="D531"/>
  <c r="D532"/>
  <c r="D533"/>
  <c r="D534"/>
  <c r="D535"/>
  <c r="D536"/>
  <c r="D537"/>
  <c r="D538"/>
  <c r="D539"/>
  <c r="D540"/>
  <c r="D541"/>
  <c r="D542"/>
  <c r="D543"/>
  <c r="D544"/>
  <c r="D545"/>
  <c r="D546"/>
  <c r="D547"/>
  <c r="D548"/>
  <c r="D549"/>
  <c r="D550"/>
  <c r="D551"/>
  <c r="D552"/>
  <c r="D553"/>
  <c r="D554"/>
  <c r="D555"/>
  <c r="D556"/>
  <c r="D557"/>
  <c r="D558"/>
  <c r="D559"/>
  <c r="D560"/>
  <c r="D561"/>
  <c r="D562"/>
  <c r="D563"/>
  <c r="D564"/>
  <c r="D565"/>
  <c r="D566"/>
  <c r="D567"/>
  <c r="D568"/>
  <c r="D569"/>
  <c r="D570"/>
  <c r="D571"/>
  <c r="D572"/>
  <c r="D573"/>
  <c r="D574"/>
  <c r="D575"/>
  <c r="D576"/>
  <c r="D577"/>
  <c r="D578"/>
  <c r="D579"/>
  <c r="D580"/>
  <c r="D581"/>
  <c r="D582"/>
  <c r="D583"/>
  <c r="D584"/>
  <c r="D585"/>
  <c r="D586"/>
  <c r="D587"/>
  <c r="D588"/>
  <c r="D589"/>
  <c r="D590"/>
  <c r="D591"/>
  <c r="D592"/>
  <c r="D593"/>
  <c r="D594"/>
  <c r="D595"/>
  <c r="D596"/>
  <c r="D597"/>
  <c r="D598"/>
  <c r="D599"/>
  <c r="D600"/>
  <c r="D601"/>
  <c r="D602"/>
  <c r="D603"/>
  <c r="D604"/>
  <c r="D605"/>
  <c r="D606"/>
  <c r="D607"/>
  <c r="D608"/>
  <c r="D609"/>
  <c r="D610"/>
  <c r="D611"/>
  <c r="D612"/>
  <c r="D613"/>
  <c r="D614"/>
  <c r="D615"/>
  <c r="D616"/>
  <c r="D617"/>
  <c r="D618"/>
  <c r="D619"/>
  <c r="D620"/>
  <c r="D621"/>
  <c r="D622"/>
  <c r="D623"/>
  <c r="D624"/>
  <c r="D625"/>
  <c r="D626"/>
  <c r="D627"/>
  <c r="D628"/>
  <c r="D629"/>
  <c r="D630"/>
  <c r="D631"/>
  <c r="D632"/>
  <c r="D633"/>
  <c r="D634"/>
  <c r="D635"/>
  <c r="D636"/>
  <c r="D637"/>
  <c r="D638"/>
  <c r="D639"/>
  <c r="D640"/>
  <c r="D641"/>
  <c r="D642"/>
  <c r="D643"/>
  <c r="D644"/>
  <c r="D645"/>
  <c r="D646"/>
  <c r="D647"/>
  <c r="D648"/>
  <c r="D649"/>
  <c r="D650"/>
  <c r="D651"/>
  <c r="D652"/>
  <c r="D653"/>
  <c r="D654"/>
  <c r="D655"/>
  <c r="D656"/>
  <c r="D657"/>
  <c r="D658"/>
  <c r="D659"/>
  <c r="D660"/>
  <c r="D661"/>
  <c r="D662"/>
  <c r="D663"/>
  <c r="D664"/>
  <c r="D665"/>
  <c r="D666"/>
  <c r="D667"/>
  <c r="D668"/>
  <c r="D669"/>
  <c r="D670"/>
  <c r="D671"/>
  <c r="D672"/>
  <c r="D673"/>
  <c r="D674"/>
  <c r="D675"/>
  <c r="D676"/>
  <c r="D677"/>
  <c r="D678"/>
  <c r="D679"/>
  <c r="D680"/>
  <c r="D681"/>
  <c r="D682"/>
  <c r="D683"/>
  <c r="D684"/>
  <c r="D685"/>
  <c r="D686"/>
  <c r="D687"/>
  <c r="D688"/>
  <c r="D689"/>
  <c r="D690"/>
  <c r="D691"/>
  <c r="D692"/>
  <c r="D693"/>
  <c r="D694"/>
  <c r="D695"/>
  <c r="D696"/>
  <c r="D697"/>
  <c r="D698"/>
  <c r="D699"/>
  <c r="D700"/>
  <c r="D701"/>
  <c r="D702"/>
  <c r="D703"/>
  <c r="D704"/>
  <c r="D705"/>
  <c r="D706"/>
  <c r="D707"/>
  <c r="D708"/>
  <c r="D709"/>
  <c r="D710"/>
  <c r="D711"/>
  <c r="D712"/>
  <c r="D713"/>
  <c r="D714"/>
  <c r="D715"/>
  <c r="D716"/>
  <c r="D717"/>
  <c r="D718"/>
  <c r="D719"/>
  <c r="D720"/>
  <c r="D721"/>
  <c r="D722"/>
  <c r="D723"/>
  <c r="D724"/>
  <c r="D725"/>
  <c r="D726"/>
  <c r="D727"/>
  <c r="D728"/>
  <c r="D729"/>
  <c r="D730"/>
  <c r="D731"/>
  <c r="D732"/>
  <c r="D733"/>
  <c r="D734"/>
  <c r="D735"/>
  <c r="D736"/>
  <c r="I376"/>
  <c r="I377"/>
  <c r="I378"/>
  <c r="I379"/>
  <c r="I380"/>
  <c r="I381"/>
  <c r="I382"/>
  <c r="I383"/>
  <c r="I384"/>
  <c r="I385"/>
  <c r="I386"/>
  <c r="I387"/>
  <c r="I388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93"/>
  <c r="I494"/>
  <c r="I495"/>
  <c r="I496"/>
  <c r="I497"/>
  <c r="I498"/>
  <c r="I499"/>
  <c r="I500"/>
  <c r="I501"/>
  <c r="I502"/>
  <c r="I503"/>
  <c r="I504"/>
  <c r="I505"/>
  <c r="I506"/>
  <c r="I507"/>
  <c r="I508"/>
  <c r="I509"/>
  <c r="I510"/>
  <c r="I511"/>
  <c r="I512"/>
  <c r="I513"/>
  <c r="I514"/>
  <c r="I515"/>
  <c r="I516"/>
  <c r="I517"/>
  <c r="I518"/>
  <c r="I519"/>
  <c r="I520"/>
  <c r="I521"/>
  <c r="I522"/>
  <c r="I523"/>
  <c r="I524"/>
  <c r="I525"/>
  <c r="I526"/>
  <c r="I527"/>
  <c r="I528"/>
  <c r="I529"/>
  <c r="I530"/>
  <c r="I531"/>
  <c r="I532"/>
  <c r="I533"/>
  <c r="I534"/>
  <c r="I535"/>
  <c r="I536"/>
  <c r="I537"/>
  <c r="I538"/>
  <c r="I539"/>
  <c r="I540"/>
  <c r="I541"/>
  <c r="I542"/>
  <c r="I543"/>
  <c r="I544"/>
  <c r="I545"/>
  <c r="I546"/>
  <c r="I547"/>
  <c r="I548"/>
  <c r="I549"/>
  <c r="I550"/>
  <c r="I551"/>
  <c r="I552"/>
  <c r="I553"/>
  <c r="I554"/>
  <c r="I555"/>
  <c r="I556"/>
  <c r="I557"/>
  <c r="I558"/>
  <c r="I559"/>
  <c r="I560"/>
  <c r="I561"/>
  <c r="I562"/>
  <c r="I563"/>
  <c r="I564"/>
  <c r="I565"/>
  <c r="I566"/>
  <c r="I567"/>
  <c r="I568"/>
  <c r="I569"/>
  <c r="I570"/>
  <c r="I571"/>
  <c r="I572"/>
  <c r="I573"/>
  <c r="I574"/>
  <c r="I575"/>
  <c r="I576"/>
  <c r="I577"/>
  <c r="I578"/>
  <c r="I579"/>
  <c r="I580"/>
  <c r="I581"/>
  <c r="I582"/>
  <c r="I583"/>
  <c r="I584"/>
  <c r="I585"/>
  <c r="I586"/>
  <c r="I587"/>
  <c r="I588"/>
  <c r="I589"/>
  <c r="I590"/>
  <c r="I591"/>
  <c r="I592"/>
  <c r="I593"/>
  <c r="I594"/>
  <c r="I595"/>
  <c r="I596"/>
  <c r="I597"/>
  <c r="I598"/>
  <c r="I599"/>
  <c r="I600"/>
  <c r="I601"/>
  <c r="I602"/>
  <c r="I603"/>
  <c r="I604"/>
  <c r="I605"/>
  <c r="I606"/>
  <c r="I607"/>
  <c r="I608"/>
  <c r="I609"/>
  <c r="I610"/>
  <c r="I611"/>
  <c r="I612"/>
  <c r="I613"/>
  <c r="I614"/>
  <c r="I615"/>
  <c r="I616"/>
  <c r="I617"/>
  <c r="I618"/>
  <c r="I619"/>
  <c r="I620"/>
  <c r="I621"/>
  <c r="I622"/>
  <c r="I623"/>
  <c r="I624"/>
  <c r="I625"/>
  <c r="I626"/>
  <c r="I627"/>
  <c r="I628"/>
  <c r="I629"/>
  <c r="I630"/>
  <c r="I631"/>
  <c r="I632"/>
  <c r="I633"/>
  <c r="I634"/>
  <c r="I635"/>
  <c r="I636"/>
  <c r="I637"/>
  <c r="I638"/>
  <c r="I639"/>
  <c r="I640"/>
  <c r="I641"/>
  <c r="I642"/>
  <c r="I643"/>
  <c r="I644"/>
  <c r="I645"/>
  <c r="I646"/>
  <c r="I647"/>
  <c r="I648"/>
  <c r="I649"/>
  <c r="I650"/>
  <c r="I651"/>
  <c r="I652"/>
  <c r="I653"/>
  <c r="I654"/>
  <c r="I655"/>
  <c r="I656"/>
  <c r="I657"/>
  <c r="I658"/>
  <c r="I659"/>
  <c r="I660"/>
  <c r="I661"/>
  <c r="I662"/>
  <c r="I663"/>
  <c r="I664"/>
  <c r="I665"/>
  <c r="I666"/>
  <c r="I667"/>
  <c r="I668"/>
  <c r="I669"/>
  <c r="I670"/>
  <c r="I671"/>
  <c r="I672"/>
  <c r="I673"/>
  <c r="I674"/>
  <c r="I675"/>
  <c r="I676"/>
  <c r="I677"/>
  <c r="I678"/>
  <c r="I679"/>
  <c r="I680"/>
  <c r="I681"/>
  <c r="I682"/>
  <c r="I683"/>
  <c r="I684"/>
  <c r="I685"/>
  <c r="I686"/>
  <c r="I687"/>
  <c r="I688"/>
  <c r="I689"/>
  <c r="I690"/>
  <c r="I691"/>
  <c r="I692"/>
  <c r="I693"/>
  <c r="I694"/>
  <c r="I695"/>
  <c r="I696"/>
  <c r="I697"/>
  <c r="I698"/>
  <c r="I699"/>
  <c r="I700"/>
  <c r="I701"/>
  <c r="I702"/>
  <c r="I703"/>
  <c r="I704"/>
  <c r="I705"/>
  <c r="I706"/>
  <c r="I707"/>
  <c r="I708"/>
  <c r="I709"/>
  <c r="I710"/>
  <c r="I711"/>
  <c r="I712"/>
  <c r="I713"/>
  <c r="I714"/>
  <c r="I715"/>
  <c r="I716"/>
  <c r="I717"/>
  <c r="I718"/>
  <c r="I719"/>
  <c r="I720"/>
  <c r="I721"/>
  <c r="I722"/>
  <c r="I723"/>
  <c r="I724"/>
  <c r="I725"/>
  <c r="I726"/>
  <c r="I727"/>
  <c r="I728"/>
  <c r="I729"/>
  <c r="I730"/>
  <c r="I731"/>
  <c r="I732"/>
  <c r="I733"/>
  <c r="I734"/>
  <c r="I735"/>
  <c r="I736"/>
  <c r="I375"/>
  <c r="P2"/>
  <c r="H376"/>
  <c r="H377"/>
  <c r="H378"/>
  <c r="H379"/>
  <c r="H380"/>
  <c r="H381"/>
  <c r="H382"/>
  <c r="H383"/>
  <c r="H384"/>
  <c r="H385"/>
  <c r="H386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H460"/>
  <c r="H461"/>
  <c r="H462"/>
  <c r="H463"/>
  <c r="H464"/>
  <c r="H465"/>
  <c r="H466"/>
  <c r="H467"/>
  <c r="H468"/>
  <c r="H469"/>
  <c r="H470"/>
  <c r="H471"/>
  <c r="H472"/>
  <c r="H473"/>
  <c r="H474"/>
  <c r="H475"/>
  <c r="H476"/>
  <c r="H477"/>
  <c r="H478"/>
  <c r="H479"/>
  <c r="H480"/>
  <c r="H481"/>
  <c r="H482"/>
  <c r="H483"/>
  <c r="H484"/>
  <c r="H485"/>
  <c r="H486"/>
  <c r="H487"/>
  <c r="H488"/>
  <c r="H489"/>
  <c r="H490"/>
  <c r="H491"/>
  <c r="H492"/>
  <c r="H493"/>
  <c r="H494"/>
  <c r="H495"/>
  <c r="H496"/>
  <c r="H497"/>
  <c r="H498"/>
  <c r="H499"/>
  <c r="H500"/>
  <c r="H501"/>
  <c r="H502"/>
  <c r="H503"/>
  <c r="H504"/>
  <c r="H505"/>
  <c r="H506"/>
  <c r="H507"/>
  <c r="H508"/>
  <c r="H509"/>
  <c r="H510"/>
  <c r="H511"/>
  <c r="H512"/>
  <c r="H513"/>
  <c r="H514"/>
  <c r="H515"/>
  <c r="H516"/>
  <c r="H517"/>
  <c r="H518"/>
  <c r="H519"/>
  <c r="H520"/>
  <c r="H521"/>
  <c r="H522"/>
  <c r="H523"/>
  <c r="H524"/>
  <c r="H525"/>
  <c r="H526"/>
  <c r="H527"/>
  <c r="H528"/>
  <c r="H529"/>
  <c r="H530"/>
  <c r="H531"/>
  <c r="H532"/>
  <c r="H533"/>
  <c r="H534"/>
  <c r="H535"/>
  <c r="H536"/>
  <c r="H537"/>
  <c r="H538"/>
  <c r="H539"/>
  <c r="H540"/>
  <c r="H541"/>
  <c r="H542"/>
  <c r="H543"/>
  <c r="H544"/>
  <c r="H545"/>
  <c r="H546"/>
  <c r="H547"/>
  <c r="H548"/>
  <c r="H549"/>
  <c r="H550"/>
  <c r="H551"/>
  <c r="H552"/>
  <c r="H553"/>
  <c r="H554"/>
  <c r="H555"/>
  <c r="H556"/>
  <c r="H557"/>
  <c r="H558"/>
  <c r="H559"/>
  <c r="H560"/>
  <c r="H561"/>
  <c r="H562"/>
  <c r="H563"/>
  <c r="H564"/>
  <c r="H565"/>
  <c r="H566"/>
  <c r="H567"/>
  <c r="H568"/>
  <c r="H569"/>
  <c r="H570"/>
  <c r="H571"/>
  <c r="H572"/>
  <c r="H573"/>
  <c r="H574"/>
  <c r="H575"/>
  <c r="H576"/>
  <c r="H577"/>
  <c r="H578"/>
  <c r="H579"/>
  <c r="H580"/>
  <c r="H581"/>
  <c r="H582"/>
  <c r="H583"/>
  <c r="H584"/>
  <c r="H585"/>
  <c r="H586"/>
  <c r="H587"/>
  <c r="H588"/>
  <c r="H589"/>
  <c r="H590"/>
  <c r="H591"/>
  <c r="H592"/>
  <c r="H593"/>
  <c r="H594"/>
  <c r="H595"/>
  <c r="H596"/>
  <c r="H597"/>
  <c r="H598"/>
  <c r="H599"/>
  <c r="H600"/>
  <c r="H601"/>
  <c r="H602"/>
  <c r="H603"/>
  <c r="H604"/>
  <c r="H605"/>
  <c r="H606"/>
  <c r="H607"/>
  <c r="H608"/>
  <c r="H609"/>
  <c r="H610"/>
  <c r="H611"/>
  <c r="H612"/>
  <c r="H613"/>
  <c r="H614"/>
  <c r="H615"/>
  <c r="H616"/>
  <c r="H617"/>
  <c r="H618"/>
  <c r="H619"/>
  <c r="H620"/>
  <c r="H621"/>
  <c r="H622"/>
  <c r="H623"/>
  <c r="H624"/>
  <c r="H625"/>
  <c r="H626"/>
  <c r="H627"/>
  <c r="H628"/>
  <c r="H629"/>
  <c r="H630"/>
  <c r="H631"/>
  <c r="H632"/>
  <c r="H633"/>
  <c r="H634"/>
  <c r="H635"/>
  <c r="H636"/>
  <c r="H637"/>
  <c r="H638"/>
  <c r="H639"/>
  <c r="H640"/>
  <c r="H641"/>
  <c r="H642"/>
  <c r="H643"/>
  <c r="H644"/>
  <c r="H645"/>
  <c r="H646"/>
  <c r="H647"/>
  <c r="H648"/>
  <c r="H649"/>
  <c r="H650"/>
  <c r="H651"/>
  <c r="H652"/>
  <c r="H653"/>
  <c r="H654"/>
  <c r="H655"/>
  <c r="H656"/>
  <c r="H657"/>
  <c r="H658"/>
  <c r="H659"/>
  <c r="H660"/>
  <c r="H661"/>
  <c r="H662"/>
  <c r="H663"/>
  <c r="H664"/>
  <c r="H665"/>
  <c r="H666"/>
  <c r="H667"/>
  <c r="H668"/>
  <c r="H669"/>
  <c r="H670"/>
  <c r="H671"/>
  <c r="H672"/>
  <c r="H673"/>
  <c r="H674"/>
  <c r="H675"/>
  <c r="H676"/>
  <c r="H677"/>
  <c r="H678"/>
  <c r="H679"/>
  <c r="H680"/>
  <c r="H681"/>
  <c r="H682"/>
  <c r="H683"/>
  <c r="H684"/>
  <c r="H685"/>
  <c r="H686"/>
  <c r="H687"/>
  <c r="H688"/>
  <c r="H689"/>
  <c r="H690"/>
  <c r="H691"/>
  <c r="H692"/>
  <c r="H693"/>
  <c r="H694"/>
  <c r="H695"/>
  <c r="H696"/>
  <c r="H697"/>
  <c r="H698"/>
  <c r="H699"/>
  <c r="H700"/>
  <c r="H701"/>
  <c r="H702"/>
  <c r="H703"/>
  <c r="H704"/>
  <c r="H705"/>
  <c r="H706"/>
  <c r="H707"/>
  <c r="H708"/>
  <c r="H709"/>
  <c r="H710"/>
  <c r="H711"/>
  <c r="H712"/>
  <c r="H713"/>
  <c r="H714"/>
  <c r="H715"/>
  <c r="H716"/>
  <c r="H717"/>
  <c r="H718"/>
  <c r="H719"/>
  <c r="H720"/>
  <c r="H721"/>
  <c r="H722"/>
  <c r="H723"/>
  <c r="H724"/>
  <c r="H725"/>
  <c r="H726"/>
  <c r="H727"/>
  <c r="H728"/>
  <c r="H729"/>
  <c r="H730"/>
  <c r="H731"/>
  <c r="H732"/>
  <c r="H733"/>
  <c r="H734"/>
  <c r="H735"/>
  <c r="H736"/>
  <c r="H375"/>
  <c r="O2"/>
  <c r="O3"/>
  <c r="O4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01"/>
  <c r="O202"/>
  <c r="O203"/>
  <c r="O204"/>
  <c r="O205"/>
  <c r="O206"/>
  <c r="O207"/>
  <c r="O208"/>
  <c r="O209"/>
  <c r="O210"/>
  <c r="O211"/>
  <c r="O212"/>
  <c r="O213"/>
  <c r="O214"/>
  <c r="O215"/>
  <c r="O216"/>
  <c r="O217"/>
  <c r="O218"/>
  <c r="O219"/>
  <c r="O220"/>
  <c r="O221"/>
  <c r="O222"/>
  <c r="O223"/>
  <c r="O224"/>
  <c r="O225"/>
  <c r="O226"/>
  <c r="O227"/>
  <c r="O228"/>
  <c r="O229"/>
  <c r="O230"/>
  <c r="O231"/>
  <c r="O232"/>
  <c r="O233"/>
  <c r="O234"/>
  <c r="O235"/>
  <c r="O236"/>
  <c r="O237"/>
  <c r="O238"/>
  <c r="O239"/>
  <c r="O240"/>
  <c r="O241"/>
  <c r="O242"/>
  <c r="O243"/>
  <c r="O244"/>
  <c r="O245"/>
  <c r="O246"/>
  <c r="O247"/>
  <c r="O248"/>
  <c r="O249"/>
  <c r="O250"/>
  <c r="O251"/>
  <c r="O252"/>
  <c r="O253"/>
  <c r="O254"/>
  <c r="O255"/>
  <c r="O256"/>
  <c r="O257"/>
  <c r="O258"/>
  <c r="O259"/>
  <c r="O260"/>
  <c r="O261"/>
  <c r="O262"/>
  <c r="O263"/>
  <c r="O264"/>
  <c r="O265"/>
  <c r="O266"/>
  <c r="O267"/>
  <c r="O268"/>
  <c r="O269"/>
  <c r="O270"/>
  <c r="O271"/>
  <c r="O272"/>
  <c r="O273"/>
  <c r="O274"/>
  <c r="O275"/>
  <c r="O276"/>
  <c r="O277"/>
  <c r="O278"/>
  <c r="O279"/>
  <c r="O280"/>
  <c r="O281"/>
  <c r="O282"/>
  <c r="O283"/>
  <c r="O284"/>
  <c r="O285"/>
  <c r="O286"/>
  <c r="O287"/>
  <c r="O288"/>
  <c r="O289"/>
  <c r="O290"/>
  <c r="O291"/>
  <c r="O292"/>
  <c r="O293"/>
  <c r="O294"/>
  <c r="O295"/>
  <c r="O296"/>
  <c r="O297"/>
  <c r="O298"/>
  <c r="O299"/>
  <c r="O300"/>
  <c r="O301"/>
  <c r="O302"/>
  <c r="O303"/>
  <c r="O304"/>
  <c r="O305"/>
  <c r="O306"/>
  <c r="O307"/>
  <c r="O308"/>
  <c r="O309"/>
  <c r="O310"/>
  <c r="O311"/>
  <c r="O312"/>
  <c r="O313"/>
  <c r="O314"/>
  <c r="O315"/>
  <c r="O316"/>
  <c r="O317"/>
  <c r="O318"/>
  <c r="O319"/>
  <c r="O320"/>
  <c r="O321"/>
  <c r="O322"/>
  <c r="O323"/>
  <c r="O324"/>
  <c r="O325"/>
  <c r="O326"/>
  <c r="O327"/>
  <c r="O328"/>
  <c r="O329"/>
  <c r="O330"/>
  <c r="O331"/>
  <c r="O332"/>
  <c r="O333"/>
  <c r="O334"/>
  <c r="O335"/>
  <c r="O336"/>
  <c r="O337"/>
  <c r="O338"/>
  <c r="O339"/>
  <c r="O340"/>
  <c r="O341"/>
  <c r="O342"/>
  <c r="O343"/>
  <c r="O344"/>
  <c r="O345"/>
  <c r="O346"/>
  <c r="O347"/>
  <c r="O348"/>
  <c r="O349"/>
  <c r="O350"/>
  <c r="O351"/>
  <c r="O352"/>
  <c r="O353"/>
  <c r="O354"/>
  <c r="O355"/>
  <c r="O356"/>
  <c r="O357"/>
  <c r="O358"/>
  <c r="O359"/>
  <c r="O360"/>
  <c r="O361"/>
  <c r="O362"/>
  <c r="O363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B364"/>
  <c r="B365"/>
  <c r="B366" l="1"/>
  <c r="C776" l="1"/>
</calcChain>
</file>

<file path=xl/sharedStrings.xml><?xml version="1.0" encoding="utf-8"?>
<sst xmlns="http://schemas.openxmlformats.org/spreadsheetml/2006/main" count="1225" uniqueCount="548">
  <si>
    <t xml:space="preserve">  </t>
  </si>
  <si>
    <t>Total EVM Votes</t>
  </si>
  <si>
    <t>Total Postal Ballot votes</t>
  </si>
  <si>
    <t>Total vote Polled</t>
  </si>
  <si>
    <t>ANIRUDDHA BISWAS</t>
  </si>
  <si>
    <t xml:space="preserve">AMBIKA BISWAS </t>
  </si>
  <si>
    <t>GOUTAM MALA</t>
  </si>
  <si>
    <t>SABUJ DAS</t>
  </si>
  <si>
    <t xml:space="preserve">SANGRA BISWAS </t>
  </si>
  <si>
    <t xml:space="preserve">AGNIV HIRA </t>
  </si>
  <si>
    <t xml:space="preserve">AMIT KUMAR DAS </t>
  </si>
  <si>
    <t xml:space="preserve">Total of Valid Votes </t>
  </si>
  <si>
    <t xml:space="preserve">No. of rejected Votes </t>
  </si>
  <si>
    <t xml:space="preserve">NOTA </t>
  </si>
  <si>
    <t xml:space="preserve">Total </t>
  </si>
  <si>
    <t>No. Of Tendered Votes</t>
  </si>
  <si>
    <t xml:space="preserve">Polling Station </t>
  </si>
  <si>
    <t>SL NO</t>
  </si>
  <si>
    <t>2A</t>
  </si>
  <si>
    <t>6A</t>
  </si>
  <si>
    <t>9A</t>
  </si>
  <si>
    <t>12A</t>
  </si>
  <si>
    <t>15A</t>
  </si>
  <si>
    <t>20A</t>
  </si>
  <si>
    <t>23A</t>
  </si>
  <si>
    <t>26A</t>
  </si>
  <si>
    <t>28A</t>
  </si>
  <si>
    <t>31A</t>
  </si>
  <si>
    <t>33A</t>
  </si>
  <si>
    <t>34A</t>
  </si>
  <si>
    <t>39A</t>
  </si>
  <si>
    <t>40A</t>
  </si>
  <si>
    <t>41A</t>
  </si>
  <si>
    <t>45A</t>
  </si>
  <si>
    <t>54A</t>
  </si>
  <si>
    <t>56A</t>
  </si>
  <si>
    <t>60A</t>
  </si>
  <si>
    <t>61A</t>
  </si>
  <si>
    <t>69A</t>
  </si>
  <si>
    <t>70A</t>
  </si>
  <si>
    <t>73A</t>
  </si>
  <si>
    <t>81A</t>
  </si>
  <si>
    <t>83A</t>
  </si>
  <si>
    <t>89A</t>
  </si>
  <si>
    <t>93A</t>
  </si>
  <si>
    <t>101A</t>
  </si>
  <si>
    <t>105A</t>
  </si>
  <si>
    <t>109A</t>
  </si>
  <si>
    <t>113A</t>
  </si>
  <si>
    <t>119A</t>
  </si>
  <si>
    <t>122A</t>
  </si>
  <si>
    <t>126A</t>
  </si>
  <si>
    <t>128A</t>
  </si>
  <si>
    <t>132A</t>
  </si>
  <si>
    <t>134A</t>
  </si>
  <si>
    <t>136A</t>
  </si>
  <si>
    <t>144A</t>
  </si>
  <si>
    <t>145A</t>
  </si>
  <si>
    <t>146A</t>
  </si>
  <si>
    <t>148A</t>
  </si>
  <si>
    <t>150A</t>
  </si>
  <si>
    <t>151A</t>
  </si>
  <si>
    <t>154A</t>
  </si>
  <si>
    <t>155A</t>
  </si>
  <si>
    <t>156A</t>
  </si>
  <si>
    <t>168A</t>
  </si>
  <si>
    <t>177A</t>
  </si>
  <si>
    <t>182A</t>
  </si>
  <si>
    <t>188A</t>
  </si>
  <si>
    <t>190A</t>
  </si>
  <si>
    <t>191A</t>
  </si>
  <si>
    <t>192A</t>
  </si>
  <si>
    <t>193A</t>
  </si>
  <si>
    <t>194A</t>
  </si>
  <si>
    <t>200A</t>
  </si>
  <si>
    <t>210A</t>
  </si>
  <si>
    <t>202A</t>
  </si>
  <si>
    <t>203A</t>
  </si>
  <si>
    <t>205A</t>
  </si>
  <si>
    <t>212A</t>
  </si>
  <si>
    <t>215A</t>
  </si>
  <si>
    <t>219A</t>
  </si>
  <si>
    <t>228A</t>
  </si>
  <si>
    <t>231A</t>
  </si>
  <si>
    <t>232A</t>
  </si>
  <si>
    <t>235A</t>
  </si>
  <si>
    <t>237A</t>
  </si>
  <si>
    <t>245A</t>
  </si>
  <si>
    <t>251A</t>
  </si>
  <si>
    <t>252A</t>
  </si>
  <si>
    <t>260A</t>
  </si>
  <si>
    <t>265A</t>
  </si>
  <si>
    <t>266A</t>
  </si>
  <si>
    <t>270A</t>
  </si>
  <si>
    <t>274A</t>
  </si>
  <si>
    <t>277A</t>
  </si>
  <si>
    <t>278A</t>
  </si>
  <si>
    <t>279A</t>
  </si>
  <si>
    <t>TOTAL BOOTH</t>
  </si>
  <si>
    <t>MAIN BOOTH</t>
  </si>
  <si>
    <t>AUXL BOOTH</t>
  </si>
  <si>
    <t>WINNING PARTUY</t>
  </si>
  <si>
    <t>CLOSE CONTEST</t>
  </si>
  <si>
    <t>BOOTH</t>
  </si>
  <si>
    <t>COLOR CODE</t>
  </si>
  <si>
    <t>MARGIN</t>
  </si>
  <si>
    <t>&lt;=50</t>
  </si>
  <si>
    <t>51--100</t>
  </si>
  <si>
    <t>100---150</t>
  </si>
  <si>
    <t>150+</t>
  </si>
  <si>
    <t xml:space="preserve">SL. NO. </t>
  </si>
  <si>
    <t>Serial No. of Polling station</t>
  </si>
  <si>
    <t>Total of Valid Votes</t>
  </si>
  <si>
    <t>GROUP   A(below 500)</t>
  </si>
  <si>
    <t>GROUP   B(500-600)</t>
  </si>
  <si>
    <t>GROUP   C (600-700)</t>
  </si>
  <si>
    <t>GROUP   D(700+)</t>
  </si>
  <si>
    <t>WINING PARTY</t>
  </si>
  <si>
    <t>VALID VOTE</t>
  </si>
  <si>
    <t>Total No. of BOOTH</t>
  </si>
  <si>
    <t>AITMC WON</t>
  </si>
  <si>
    <t>No. of  MAIN BOOTH</t>
  </si>
  <si>
    <t>BJP WON</t>
  </si>
  <si>
    <t>No. of  AUXL BOOTH</t>
  </si>
  <si>
    <t>DIFFERENCE</t>
  </si>
  <si>
    <t>Group   A</t>
  </si>
  <si>
    <t>NUMBER</t>
  </si>
  <si>
    <t>Group   B</t>
  </si>
  <si>
    <t>Group   C</t>
  </si>
  <si>
    <t>Group   D</t>
  </si>
  <si>
    <t>Total Booth</t>
  </si>
  <si>
    <t xml:space="preserve">MAIN BOOTH </t>
  </si>
  <si>
    <t>AITMC</t>
  </si>
  <si>
    <t>BJP</t>
  </si>
  <si>
    <t>TOTAL VALID VOTES</t>
  </si>
  <si>
    <t>TOTAL VOTERS</t>
  </si>
  <si>
    <t>TOTAL VALID VOTES %</t>
  </si>
  <si>
    <t>TOTAL VOTERS %</t>
  </si>
  <si>
    <t>AITMC vote</t>
  </si>
  <si>
    <t>BJP vote</t>
  </si>
  <si>
    <t>AITMC vote %</t>
  </si>
  <si>
    <t>BJP vote %</t>
  </si>
  <si>
    <t>% Difference</t>
  </si>
  <si>
    <t>Seat differents</t>
  </si>
  <si>
    <t>Close Contect won by AITMC</t>
  </si>
  <si>
    <t>Close Contect won by BJP</t>
  </si>
  <si>
    <t xml:space="preserve">KRISHNANAGAR DAKSHIN. (85) AC </t>
  </si>
  <si>
    <t>TOTAL VOTE POOLED</t>
  </si>
  <si>
    <t>TOTAL OF VALID VOTES</t>
  </si>
  <si>
    <t>TOTAL VOTE POOLED %</t>
  </si>
  <si>
    <t>AITMC VOTING %</t>
  </si>
  <si>
    <t>BJP VOTING %</t>
  </si>
  <si>
    <t>NOTA</t>
  </si>
  <si>
    <t>FEMALE VOTERS</t>
  </si>
  <si>
    <t>FEMALE VOTERS %</t>
  </si>
  <si>
    <t xml:space="preserve">MALE VOTERS </t>
  </si>
  <si>
    <t>MALE VOTERS %</t>
  </si>
  <si>
    <t>NO OF POLING STATION or BOOTH</t>
  </si>
  <si>
    <t>AVG NO OF VOTERS PER POLLING STATION</t>
  </si>
  <si>
    <t xml:space="preserve">AITMC WON </t>
  </si>
  <si>
    <t>AITMC WON IN CLOSE CONTEST</t>
  </si>
  <si>
    <t>BJP WON IN CLOSE CONTEST</t>
  </si>
  <si>
    <t>TOTAL NO. OF CLOSE CONTEST BOOTH</t>
  </si>
  <si>
    <t xml:space="preserve">VOTERS CATAGORISEZATION </t>
  </si>
  <si>
    <t>PERCENTAGE(%)</t>
  </si>
  <si>
    <t>FEMALE VOTERS.</t>
  </si>
  <si>
    <t>MALE VOTERS.</t>
  </si>
  <si>
    <t>55+ AGE VOTERS</t>
  </si>
  <si>
    <t>NEW VOTERS</t>
  </si>
  <si>
    <t>YOUTH VOTERS (Age 20-30)</t>
  </si>
  <si>
    <t xml:space="preserve">HINDU VOTERS </t>
  </si>
  <si>
    <t>MINORITY VOTERS</t>
  </si>
  <si>
    <t>AMBIKA ROY</t>
  </si>
  <si>
    <t>WhatsApp Group</t>
  </si>
  <si>
    <t>WG1</t>
  </si>
  <si>
    <t>WG2</t>
  </si>
  <si>
    <t>WG3</t>
  </si>
  <si>
    <t>WG4</t>
  </si>
  <si>
    <t>WG5</t>
  </si>
  <si>
    <t>WG6</t>
  </si>
  <si>
    <t>WG7</t>
  </si>
  <si>
    <t>WG8</t>
  </si>
  <si>
    <t>WG9</t>
  </si>
  <si>
    <t>WG10</t>
  </si>
  <si>
    <t>WG11</t>
  </si>
  <si>
    <t>WG12</t>
  </si>
  <si>
    <t>WG13</t>
  </si>
  <si>
    <t>WG14</t>
  </si>
  <si>
    <t>WG15</t>
  </si>
  <si>
    <t>WG16</t>
  </si>
  <si>
    <t>WG17</t>
  </si>
  <si>
    <t>WG18</t>
  </si>
  <si>
    <t>WG19</t>
  </si>
  <si>
    <t>WG20</t>
  </si>
  <si>
    <t>WG21</t>
  </si>
  <si>
    <t>WG22</t>
  </si>
  <si>
    <t>WG23</t>
  </si>
  <si>
    <t>WG24</t>
  </si>
  <si>
    <t>WG25</t>
  </si>
  <si>
    <t>WG26</t>
  </si>
  <si>
    <t>WG27</t>
  </si>
  <si>
    <t>WG28</t>
  </si>
  <si>
    <t>WG29</t>
  </si>
  <si>
    <t>WG30</t>
  </si>
  <si>
    <t>WG31</t>
  </si>
  <si>
    <t>WG32</t>
  </si>
  <si>
    <t>WG33</t>
  </si>
  <si>
    <t>WG34</t>
  </si>
  <si>
    <t>WG35</t>
  </si>
  <si>
    <t>WG36</t>
  </si>
  <si>
    <t>WG37</t>
  </si>
  <si>
    <t>WG38</t>
  </si>
  <si>
    <t>WG39</t>
  </si>
  <si>
    <t>WG40</t>
  </si>
  <si>
    <t>WG41</t>
  </si>
  <si>
    <t>WG42</t>
  </si>
  <si>
    <t>WG43</t>
  </si>
  <si>
    <t>WG44</t>
  </si>
  <si>
    <t>WG45</t>
  </si>
  <si>
    <t>WG46</t>
  </si>
  <si>
    <t>WG47</t>
  </si>
  <si>
    <t>WG48</t>
  </si>
  <si>
    <t>WG49</t>
  </si>
  <si>
    <t>WG50</t>
  </si>
  <si>
    <t>WG51</t>
  </si>
  <si>
    <t>WG52</t>
  </si>
  <si>
    <t>WG53</t>
  </si>
  <si>
    <t>WG54</t>
  </si>
  <si>
    <t>WG55</t>
  </si>
  <si>
    <t>WG56</t>
  </si>
  <si>
    <t>WG57</t>
  </si>
  <si>
    <t>WG58</t>
  </si>
  <si>
    <t>WG59</t>
  </si>
  <si>
    <t>WG60</t>
  </si>
  <si>
    <t>WG61</t>
  </si>
  <si>
    <t>WG62</t>
  </si>
  <si>
    <t>WG63</t>
  </si>
  <si>
    <t>WG64</t>
  </si>
  <si>
    <t>WG65</t>
  </si>
  <si>
    <t>WG66</t>
  </si>
  <si>
    <t>WG67</t>
  </si>
  <si>
    <t>WG68</t>
  </si>
  <si>
    <t>WG69</t>
  </si>
  <si>
    <t>WG70</t>
  </si>
  <si>
    <t>WG71</t>
  </si>
  <si>
    <t>WG72</t>
  </si>
  <si>
    <t>WG73</t>
  </si>
  <si>
    <t>WG74</t>
  </si>
  <si>
    <t>WG75</t>
  </si>
  <si>
    <t>WG76</t>
  </si>
  <si>
    <t>WG77</t>
  </si>
  <si>
    <t>WG78</t>
  </si>
  <si>
    <t>WG79</t>
  </si>
  <si>
    <t>WG80</t>
  </si>
  <si>
    <t>WG81</t>
  </si>
  <si>
    <t>WG82</t>
  </si>
  <si>
    <t>WG83</t>
  </si>
  <si>
    <t>WG84</t>
  </si>
  <si>
    <t>WG85</t>
  </si>
  <si>
    <t>WG86</t>
  </si>
  <si>
    <t>WG87</t>
  </si>
  <si>
    <t>WG88</t>
  </si>
  <si>
    <t>WG89</t>
  </si>
  <si>
    <t>WG90</t>
  </si>
  <si>
    <t>WG91</t>
  </si>
  <si>
    <t>WG92</t>
  </si>
  <si>
    <t>WG93</t>
  </si>
  <si>
    <t>WG94</t>
  </si>
  <si>
    <t>WG95</t>
  </si>
  <si>
    <t>WG96</t>
  </si>
  <si>
    <t>WG97</t>
  </si>
  <si>
    <t>WG98</t>
  </si>
  <si>
    <t>WG99</t>
  </si>
  <si>
    <t>WG100</t>
  </si>
  <si>
    <t>WG101</t>
  </si>
  <si>
    <t>WG102</t>
  </si>
  <si>
    <t>WG103</t>
  </si>
  <si>
    <t>WG104</t>
  </si>
  <si>
    <t>WG105</t>
  </si>
  <si>
    <t>WG106</t>
  </si>
  <si>
    <t>WG107</t>
  </si>
  <si>
    <t>WG108</t>
  </si>
  <si>
    <t>WG109</t>
  </si>
  <si>
    <t>WG110</t>
  </si>
  <si>
    <t>WG111</t>
  </si>
  <si>
    <t>WG112</t>
  </si>
  <si>
    <t>WG113</t>
  </si>
  <si>
    <t>WG114</t>
  </si>
  <si>
    <t>WG115</t>
  </si>
  <si>
    <t>WG116</t>
  </si>
  <si>
    <t>WG117</t>
  </si>
  <si>
    <t>WG118</t>
  </si>
  <si>
    <t>WG119</t>
  </si>
  <si>
    <t>WG120</t>
  </si>
  <si>
    <t>WG121</t>
  </si>
  <si>
    <t>WG122</t>
  </si>
  <si>
    <t>WG123</t>
  </si>
  <si>
    <t>WG124</t>
  </si>
  <si>
    <t>WG125</t>
  </si>
  <si>
    <t>WG126</t>
  </si>
  <si>
    <t>WG127</t>
  </si>
  <si>
    <t>WG128</t>
  </si>
  <si>
    <t>WG129</t>
  </si>
  <si>
    <t>WG130</t>
  </si>
  <si>
    <t>WG131</t>
  </si>
  <si>
    <t>WG132</t>
  </si>
  <si>
    <t>WG133</t>
  </si>
  <si>
    <t>WG134</t>
  </si>
  <si>
    <t>WG135</t>
  </si>
  <si>
    <t>WG136</t>
  </si>
  <si>
    <t>WG137</t>
  </si>
  <si>
    <t>WG138</t>
  </si>
  <si>
    <t>WG139</t>
  </si>
  <si>
    <t>WG140</t>
  </si>
  <si>
    <t>WG141</t>
  </si>
  <si>
    <t>WG142</t>
  </si>
  <si>
    <t>WG143</t>
  </si>
  <si>
    <t>WG144</t>
  </si>
  <si>
    <t>WG145</t>
  </si>
  <si>
    <t>WG146</t>
  </si>
  <si>
    <t>WG147</t>
  </si>
  <si>
    <t>WG148</t>
  </si>
  <si>
    <t>WG149</t>
  </si>
  <si>
    <t>WG150</t>
  </si>
  <si>
    <t>WG151</t>
  </si>
  <si>
    <t>WG152</t>
  </si>
  <si>
    <t>WG153</t>
  </si>
  <si>
    <t>WG154</t>
  </si>
  <si>
    <t>WG155</t>
  </si>
  <si>
    <t>WG156</t>
  </si>
  <si>
    <t>WG157</t>
  </si>
  <si>
    <t>WG158</t>
  </si>
  <si>
    <t>WG159</t>
  </si>
  <si>
    <t>WG160</t>
  </si>
  <si>
    <t>WG161</t>
  </si>
  <si>
    <t>WG162</t>
  </si>
  <si>
    <t>WG163</t>
  </si>
  <si>
    <t>WG164</t>
  </si>
  <si>
    <t>WG165</t>
  </si>
  <si>
    <t>WG166</t>
  </si>
  <si>
    <t>WG167</t>
  </si>
  <si>
    <t>WG168</t>
  </si>
  <si>
    <t>WG169</t>
  </si>
  <si>
    <t>WG170</t>
  </si>
  <si>
    <t>WG171</t>
  </si>
  <si>
    <t>WG172</t>
  </si>
  <si>
    <t>WG173</t>
  </si>
  <si>
    <t>WG174</t>
  </si>
  <si>
    <t>WG175</t>
  </si>
  <si>
    <t>WG176</t>
  </si>
  <si>
    <t>WG177</t>
  </si>
  <si>
    <t>WG178</t>
  </si>
  <si>
    <t>WG179</t>
  </si>
  <si>
    <t>WG180</t>
  </si>
  <si>
    <t>WG181</t>
  </si>
  <si>
    <t>WG182</t>
  </si>
  <si>
    <t>WG183</t>
  </si>
  <si>
    <t>WG184</t>
  </si>
  <si>
    <t>WG185</t>
  </si>
  <si>
    <t>WG186</t>
  </si>
  <si>
    <t>WG187</t>
  </si>
  <si>
    <t>WG188</t>
  </si>
  <si>
    <t>WG189</t>
  </si>
  <si>
    <t>WG190</t>
  </si>
  <si>
    <t>WG191</t>
  </si>
  <si>
    <t>WG192</t>
  </si>
  <si>
    <t>WG193</t>
  </si>
  <si>
    <t>WG194</t>
  </si>
  <si>
    <t>WG195</t>
  </si>
  <si>
    <t>WG196</t>
  </si>
  <si>
    <t>WG197</t>
  </si>
  <si>
    <t>WG198</t>
  </si>
  <si>
    <t>WG199</t>
  </si>
  <si>
    <t>WG200</t>
  </si>
  <si>
    <t>WG201</t>
  </si>
  <si>
    <t>WG202</t>
  </si>
  <si>
    <t>WG203</t>
  </si>
  <si>
    <t>WG204</t>
  </si>
  <si>
    <t>WG205</t>
  </si>
  <si>
    <t>WG206</t>
  </si>
  <si>
    <t>WG207</t>
  </si>
  <si>
    <t>WG208</t>
  </si>
  <si>
    <t>WG209</t>
  </si>
  <si>
    <t>WG210</t>
  </si>
  <si>
    <t>WG211</t>
  </si>
  <si>
    <t>WG212</t>
  </si>
  <si>
    <t>WG213</t>
  </si>
  <si>
    <t>WG214</t>
  </si>
  <si>
    <t>WG215</t>
  </si>
  <si>
    <t>WG216</t>
  </si>
  <si>
    <t>WG217</t>
  </si>
  <si>
    <t>WG218</t>
  </si>
  <si>
    <t>WG219</t>
  </si>
  <si>
    <t>WG220</t>
  </si>
  <si>
    <t>WG221</t>
  </si>
  <si>
    <t>WG222</t>
  </si>
  <si>
    <t>WG223</t>
  </si>
  <si>
    <t>WG224</t>
  </si>
  <si>
    <t>WG225</t>
  </si>
  <si>
    <t>WG226</t>
  </si>
  <si>
    <t>WG227</t>
  </si>
  <si>
    <t>WG228</t>
  </si>
  <si>
    <t>WG229</t>
  </si>
  <si>
    <t>WG230</t>
  </si>
  <si>
    <t>WG231</t>
  </si>
  <si>
    <t>WG232</t>
  </si>
  <si>
    <t>WG233</t>
  </si>
  <si>
    <t>WG234</t>
  </si>
  <si>
    <t>WG235</t>
  </si>
  <si>
    <t>WG236</t>
  </si>
  <si>
    <t>WG237</t>
  </si>
  <si>
    <t>WG238</t>
  </si>
  <si>
    <t>WG239</t>
  </si>
  <si>
    <t>WG240</t>
  </si>
  <si>
    <t>WG241</t>
  </si>
  <si>
    <t>WG242</t>
  </si>
  <si>
    <t>WG243</t>
  </si>
  <si>
    <t>WG244</t>
  </si>
  <si>
    <t>WG245</t>
  </si>
  <si>
    <t>WG246</t>
  </si>
  <si>
    <t>WG247</t>
  </si>
  <si>
    <t>WG248</t>
  </si>
  <si>
    <t>WG249</t>
  </si>
  <si>
    <t>WG250</t>
  </si>
  <si>
    <t>WG251</t>
  </si>
  <si>
    <t>WG252</t>
  </si>
  <si>
    <t>WG253</t>
  </si>
  <si>
    <t>WG254</t>
  </si>
  <si>
    <t>WG255</t>
  </si>
  <si>
    <t>WG256</t>
  </si>
  <si>
    <t>WG257</t>
  </si>
  <si>
    <t>WG258</t>
  </si>
  <si>
    <t>WG259</t>
  </si>
  <si>
    <t>WG260</t>
  </si>
  <si>
    <t>WG261</t>
  </si>
  <si>
    <t>WG262</t>
  </si>
  <si>
    <t>WG263</t>
  </si>
  <si>
    <t>WG264</t>
  </si>
  <si>
    <t>WG265</t>
  </si>
  <si>
    <t>WG266</t>
  </si>
  <si>
    <t>WG267</t>
  </si>
  <si>
    <t>WG268</t>
  </si>
  <si>
    <t>WG269</t>
  </si>
  <si>
    <t>WG270</t>
  </si>
  <si>
    <t>WG271</t>
  </si>
  <si>
    <t>WG272</t>
  </si>
  <si>
    <t>WG273</t>
  </si>
  <si>
    <t>WG274</t>
  </si>
  <si>
    <t>WG275</t>
  </si>
  <si>
    <t>WG276</t>
  </si>
  <si>
    <t>WG277</t>
  </si>
  <si>
    <t>WG278</t>
  </si>
  <si>
    <t>WG279</t>
  </si>
  <si>
    <t>WG280</t>
  </si>
  <si>
    <t>WG281</t>
  </si>
  <si>
    <t>WG282</t>
  </si>
  <si>
    <t>WG283</t>
  </si>
  <si>
    <t>WG284</t>
  </si>
  <si>
    <t>WG285</t>
  </si>
  <si>
    <t>WG286</t>
  </si>
  <si>
    <t>WG287</t>
  </si>
  <si>
    <t>WG288</t>
  </si>
  <si>
    <t>WG289</t>
  </si>
  <si>
    <t>WG290</t>
  </si>
  <si>
    <t>WG291</t>
  </si>
  <si>
    <t>WG292</t>
  </si>
  <si>
    <t>WG293</t>
  </si>
  <si>
    <t>WG294</t>
  </si>
  <si>
    <t>WG295</t>
  </si>
  <si>
    <t>WG296</t>
  </si>
  <si>
    <t>WG297</t>
  </si>
  <si>
    <t>WG298</t>
  </si>
  <si>
    <t>WG299</t>
  </si>
  <si>
    <t>WG300</t>
  </si>
  <si>
    <t>WG301</t>
  </si>
  <si>
    <t>WG302</t>
  </si>
  <si>
    <t>WG303</t>
  </si>
  <si>
    <t>WG304</t>
  </si>
  <si>
    <t>WG305</t>
  </si>
  <si>
    <t>WG306</t>
  </si>
  <si>
    <t>WG307</t>
  </si>
  <si>
    <t>WG308</t>
  </si>
  <si>
    <t>WG309</t>
  </si>
  <si>
    <t>WG310</t>
  </si>
  <si>
    <t>WG311</t>
  </si>
  <si>
    <t>WG312</t>
  </si>
  <si>
    <t>WG313</t>
  </si>
  <si>
    <t>WG314</t>
  </si>
  <si>
    <t>WG315</t>
  </si>
  <si>
    <t>WG316</t>
  </si>
  <si>
    <t>WG317</t>
  </si>
  <si>
    <t>WG318</t>
  </si>
  <si>
    <t>WG319</t>
  </si>
  <si>
    <t>WG320</t>
  </si>
  <si>
    <t>WG321</t>
  </si>
  <si>
    <t>WG322</t>
  </si>
  <si>
    <t>WG323</t>
  </si>
  <si>
    <t>WG324</t>
  </si>
  <si>
    <t>WG325</t>
  </si>
  <si>
    <t>WG326</t>
  </si>
  <si>
    <t>WG327</t>
  </si>
  <si>
    <t>WG328</t>
  </si>
  <si>
    <t>WG329</t>
  </si>
  <si>
    <t>WG330</t>
  </si>
  <si>
    <t>WG331</t>
  </si>
  <si>
    <t>WG332</t>
  </si>
  <si>
    <t>WG333</t>
  </si>
  <si>
    <t>WG334</t>
  </si>
  <si>
    <t>WG335</t>
  </si>
  <si>
    <t>WG336</t>
  </si>
  <si>
    <t>WG337</t>
  </si>
  <si>
    <t>WG338</t>
  </si>
  <si>
    <t>WG339</t>
  </si>
  <si>
    <t>WG340</t>
  </si>
  <si>
    <t>WG341</t>
  </si>
  <si>
    <t>WG342</t>
  </si>
  <si>
    <t>WG343</t>
  </si>
  <si>
    <t>WG344</t>
  </si>
  <si>
    <t>WG345</t>
  </si>
  <si>
    <t>WG346</t>
  </si>
  <si>
    <t>WG347</t>
  </si>
  <si>
    <t>WG348</t>
  </si>
  <si>
    <t>WG349</t>
  </si>
  <si>
    <t>WG350</t>
  </si>
  <si>
    <t>WG351</t>
  </si>
  <si>
    <t>WG352</t>
  </si>
  <si>
    <t>WG353</t>
  </si>
  <si>
    <t>WG354</t>
  </si>
  <si>
    <t>WG355</t>
  </si>
  <si>
    <t>WG356</t>
  </si>
  <si>
    <t>WG357</t>
  </si>
  <si>
    <t>WG358</t>
  </si>
  <si>
    <t>WG359</t>
  </si>
  <si>
    <t>WG360</t>
  </si>
  <si>
    <t>WG361</t>
  </si>
  <si>
    <t>WG362</t>
  </si>
  <si>
    <t xml:space="preserve">Total Vote Polled </t>
  </si>
  <si>
    <t xml:space="preserve">BJP's Vote </t>
  </si>
  <si>
    <t>BJP's Voting %</t>
  </si>
  <si>
    <t xml:space="preserve">TMC's  Vote </t>
  </si>
  <si>
    <t xml:space="preserve">TMC's Voting % </t>
  </si>
  <si>
    <t xml:space="preserve">Total seat </t>
  </si>
  <si>
    <t>BJP won seat</t>
  </si>
  <si>
    <t>TMC won seat</t>
  </si>
  <si>
    <t>Group A Seat</t>
  </si>
  <si>
    <t>BJP won</t>
  </si>
  <si>
    <t>TMC won</t>
  </si>
  <si>
    <t>Group B seat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</si>
</sst>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2" fillId="0" borderId="0" xfId="0" applyFont="1"/>
    <xf numFmtId="0" fontId="0" fillId="4" borderId="0" xfId="0" applyFill="1"/>
    <xf numFmtId="0" fontId="0" fillId="5" borderId="0" xfId="0" applyFill="1"/>
    <xf numFmtId="0" fontId="2" fillId="0" borderId="0" xfId="0" applyFont="1" applyFill="1"/>
    <xf numFmtId="0" fontId="0" fillId="7" borderId="0" xfId="0" applyFill="1"/>
    <xf numFmtId="0" fontId="0" fillId="8" borderId="0" xfId="0" applyFill="1"/>
    <xf numFmtId="0" fontId="2" fillId="9" borderId="0" xfId="0" applyFont="1" applyFill="1"/>
    <xf numFmtId="0" fontId="2" fillId="10" borderId="0" xfId="0" applyFont="1" applyFill="1"/>
    <xf numFmtId="0" fontId="3" fillId="0" borderId="0" xfId="0" applyFont="1"/>
    <xf numFmtId="0" fontId="0" fillId="11" borderId="0" xfId="0" applyFill="1"/>
    <xf numFmtId="10" fontId="0" fillId="8" borderId="0" xfId="0" applyNumberFormat="1" applyFill="1"/>
    <xf numFmtId="0" fontId="0" fillId="0" borderId="0" xfId="0" applyFill="1"/>
    <xf numFmtId="0" fontId="0" fillId="9" borderId="0" xfId="0" applyFill="1"/>
    <xf numFmtId="0" fontId="0" fillId="12" borderId="0" xfId="0" applyFill="1"/>
    <xf numFmtId="0" fontId="0" fillId="6" borderId="0" xfId="0" applyFill="1"/>
    <xf numFmtId="0" fontId="0" fillId="13" borderId="0" xfId="0" applyFill="1"/>
    <xf numFmtId="0" fontId="4" fillId="0" borderId="0" xfId="0" applyFont="1"/>
    <xf numFmtId="2" fontId="0" fillId="0" borderId="0" xfId="0" applyNumberFormat="1"/>
    <xf numFmtId="0" fontId="0" fillId="10" borderId="0" xfId="0" applyFill="1"/>
    <xf numFmtId="0" fontId="5" fillId="0" borderId="0" xfId="0" applyFont="1"/>
    <xf numFmtId="0" fontId="0" fillId="0" borderId="0" xfId="0" applyAlignment="1">
      <alignment horizontal="left"/>
    </xf>
    <xf numFmtId="0" fontId="2" fillId="14" borderId="0" xfId="0" applyFont="1" applyFill="1"/>
    <xf numFmtId="3" fontId="2" fillId="14" borderId="0" xfId="0" applyNumberFormat="1" applyFont="1" applyFill="1"/>
    <xf numFmtId="10" fontId="2" fillId="14" borderId="0" xfId="0" applyNumberFormat="1" applyFont="1" applyFill="1"/>
    <xf numFmtId="0" fontId="2" fillId="12" borderId="0" xfId="0" applyFont="1" applyFill="1"/>
    <xf numFmtId="0" fontId="6" fillId="3" borderId="0" xfId="0" applyFont="1" applyFill="1"/>
    <xf numFmtId="0" fontId="2" fillId="2" borderId="0" xfId="0" applyFont="1" applyFill="1"/>
  </cellXfs>
  <cellStyles count="1">
    <cellStyle name="Normal" xfId="0" builtinId="0"/>
  </cellStyles>
  <dxfs count="16">
    <dxf>
      <fill>
        <patternFill>
          <bgColor rgb="FFFF0000"/>
        </patternFill>
      </fill>
    </dxf>
    <dxf>
      <fill>
        <patternFill>
          <bgColor rgb="FFFF00FF"/>
        </patternFill>
      </fill>
    </dxf>
    <dxf>
      <fill>
        <patternFill>
          <bgColor rgb="FF00FFFF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66FF"/>
        </patternFill>
      </fill>
    </dxf>
    <dxf>
      <fill>
        <patternFill>
          <bgColor rgb="FF00FFFF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colors>
    <mruColors>
      <color rgb="FFFF00FF"/>
      <color rgb="FF00FFFF"/>
      <color rgb="FFFF66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791"/>
  <sheetViews>
    <sheetView tabSelected="1" topLeftCell="A741" zoomScale="70" zoomScaleNormal="70" workbookViewId="0">
      <selection activeCell="J780" sqref="J780"/>
    </sheetView>
  </sheetViews>
  <sheetFormatPr defaultRowHeight="15"/>
  <cols>
    <col min="1" max="1" width="14.140625" customWidth="1"/>
    <col min="2" max="2" width="39.140625" bestFit="1" customWidth="1"/>
    <col min="3" max="3" width="19.42578125" customWidth="1"/>
    <col min="4" max="4" width="29.28515625" customWidth="1"/>
    <col min="5" max="5" width="19.42578125" customWidth="1"/>
    <col min="6" max="6" width="26.5703125" customWidth="1"/>
    <col min="7" max="7" width="18" customWidth="1"/>
    <col min="8" max="8" width="26.42578125" customWidth="1"/>
    <col min="9" max="9" width="21.42578125" customWidth="1"/>
    <col min="10" max="10" width="22" customWidth="1"/>
    <col min="11" max="11" width="20.42578125" customWidth="1"/>
    <col min="12" max="12" width="16.140625" bestFit="1" customWidth="1"/>
    <col min="14" max="14" width="22.5703125" customWidth="1"/>
    <col min="15" max="15" width="17" bestFit="1" customWidth="1"/>
    <col min="16" max="16" width="15" bestFit="1" customWidth="1"/>
    <col min="18" max="18" width="19" bestFit="1" customWidth="1"/>
    <col min="19" max="19" width="16.140625" bestFit="1" customWidth="1"/>
    <col min="20" max="20" width="14.42578125" customWidth="1"/>
  </cols>
  <sheetData>
    <row r="1" spans="1:21">
      <c r="A1" s="16" t="s">
        <v>17</v>
      </c>
      <c r="B1" s="16" t="s">
        <v>16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101</v>
      </c>
      <c r="P1" s="16" t="s">
        <v>102</v>
      </c>
      <c r="Q1" s="16" t="s">
        <v>103</v>
      </c>
      <c r="R1" s="16" t="s">
        <v>11</v>
      </c>
      <c r="S1" s="16" t="s">
        <v>173</v>
      </c>
    </row>
    <row r="2" spans="1:21">
      <c r="A2">
        <v>1</v>
      </c>
      <c r="B2">
        <v>1</v>
      </c>
      <c r="C2">
        <v>306</v>
      </c>
      <c r="D2">
        <v>169</v>
      </c>
      <c r="E2">
        <v>0</v>
      </c>
      <c r="F2">
        <v>6</v>
      </c>
      <c r="G2">
        <v>0</v>
      </c>
      <c r="H2">
        <v>0</v>
      </c>
      <c r="I2">
        <v>1</v>
      </c>
      <c r="J2">
        <v>482</v>
      </c>
      <c r="K2">
        <v>0</v>
      </c>
      <c r="L2">
        <v>4</v>
      </c>
      <c r="M2">
        <v>486</v>
      </c>
      <c r="N2">
        <v>0</v>
      </c>
      <c r="O2" t="str">
        <f>IF(C2=MAX(C2:F2),"AITMC",IF(D2=MAX(C2:F2),"BJP",IF(F2=MAX(C2:F2),"CPM","")))</f>
        <v>AITMC</v>
      </c>
      <c r="P2" s="4">
        <f>ABS(C2-D2)</f>
        <v>137</v>
      </c>
      <c r="Q2" s="24">
        <v>1</v>
      </c>
      <c r="R2">
        <v>482</v>
      </c>
      <c r="S2" s="23" t="s">
        <v>174</v>
      </c>
      <c r="T2" s="16" t="s">
        <v>104</v>
      </c>
      <c r="U2" s="16" t="s">
        <v>105</v>
      </c>
    </row>
    <row r="3" spans="1:21">
      <c r="A3">
        <v>2</v>
      </c>
      <c r="B3">
        <v>2</v>
      </c>
      <c r="C3">
        <v>196</v>
      </c>
      <c r="D3">
        <v>226</v>
      </c>
      <c r="E3">
        <v>4</v>
      </c>
      <c r="F3">
        <v>41</v>
      </c>
      <c r="G3">
        <v>1</v>
      </c>
      <c r="H3">
        <v>1</v>
      </c>
      <c r="I3">
        <v>3</v>
      </c>
      <c r="J3">
        <v>472</v>
      </c>
      <c r="K3">
        <v>0</v>
      </c>
      <c r="L3">
        <v>3</v>
      </c>
      <c r="M3">
        <v>475</v>
      </c>
      <c r="N3">
        <v>0</v>
      </c>
      <c r="O3" t="str">
        <f t="shared" ref="O3:O66" si="0">IF(C3=MAX(C3:F3),"AITMC",IF(D3=MAX(C3:F3),"BJP",IF(F3=MAX(C3:F3),"CPM","")))</f>
        <v>BJP</v>
      </c>
      <c r="P3" s="4">
        <f t="shared" ref="P3:P66" si="1">ABS(C3-D3)</f>
        <v>30</v>
      </c>
      <c r="Q3" s="24">
        <v>2</v>
      </c>
      <c r="R3">
        <v>472</v>
      </c>
      <c r="S3" s="23" t="s">
        <v>175</v>
      </c>
      <c r="T3" s="3"/>
      <c r="U3" t="s">
        <v>106</v>
      </c>
    </row>
    <row r="4" spans="1:21">
      <c r="A4">
        <v>3</v>
      </c>
      <c r="B4" t="s">
        <v>18</v>
      </c>
      <c r="C4">
        <v>247</v>
      </c>
      <c r="D4">
        <v>185</v>
      </c>
      <c r="E4">
        <v>4</v>
      </c>
      <c r="F4">
        <v>50</v>
      </c>
      <c r="G4">
        <v>0</v>
      </c>
      <c r="H4">
        <v>0</v>
      </c>
      <c r="I4">
        <v>4</v>
      </c>
      <c r="J4">
        <v>490</v>
      </c>
      <c r="K4">
        <v>0</v>
      </c>
      <c r="L4">
        <v>8</v>
      </c>
      <c r="M4">
        <v>498</v>
      </c>
      <c r="N4">
        <v>0</v>
      </c>
      <c r="O4" t="str">
        <f t="shared" si="0"/>
        <v>AITMC</v>
      </c>
      <c r="P4" s="4">
        <f t="shared" si="1"/>
        <v>62</v>
      </c>
      <c r="Q4" s="24" t="s">
        <v>18</v>
      </c>
      <c r="R4">
        <v>490</v>
      </c>
      <c r="S4" s="23" t="s">
        <v>176</v>
      </c>
      <c r="T4" s="2"/>
      <c r="U4" t="s">
        <v>107</v>
      </c>
    </row>
    <row r="5" spans="1:21">
      <c r="A5">
        <v>4</v>
      </c>
      <c r="B5">
        <v>3</v>
      </c>
      <c r="C5">
        <v>403</v>
      </c>
      <c r="D5">
        <v>298</v>
      </c>
      <c r="E5">
        <v>3</v>
      </c>
      <c r="F5">
        <v>9</v>
      </c>
      <c r="G5">
        <v>0</v>
      </c>
      <c r="H5">
        <v>1</v>
      </c>
      <c r="I5">
        <v>2</v>
      </c>
      <c r="J5">
        <v>716</v>
      </c>
      <c r="K5">
        <v>0</v>
      </c>
      <c r="L5">
        <v>4</v>
      </c>
      <c r="M5">
        <v>720</v>
      </c>
      <c r="N5">
        <v>0</v>
      </c>
      <c r="O5" t="str">
        <f t="shared" si="0"/>
        <v>AITMC</v>
      </c>
      <c r="P5" s="4">
        <f t="shared" si="1"/>
        <v>105</v>
      </c>
      <c r="Q5" s="24">
        <v>3</v>
      </c>
      <c r="R5">
        <v>716</v>
      </c>
      <c r="S5" s="23" t="s">
        <v>177</v>
      </c>
      <c r="T5" s="5"/>
      <c r="U5" t="s">
        <v>108</v>
      </c>
    </row>
    <row r="6" spans="1:21">
      <c r="A6">
        <v>5</v>
      </c>
      <c r="B6">
        <v>4</v>
      </c>
      <c r="C6">
        <v>134</v>
      </c>
      <c r="D6">
        <v>239</v>
      </c>
      <c r="E6">
        <v>0</v>
      </c>
      <c r="F6">
        <v>2</v>
      </c>
      <c r="G6">
        <v>1</v>
      </c>
      <c r="H6">
        <v>0</v>
      </c>
      <c r="I6">
        <v>3</v>
      </c>
      <c r="J6">
        <v>379</v>
      </c>
      <c r="K6">
        <v>0</v>
      </c>
      <c r="L6">
        <v>2</v>
      </c>
      <c r="M6">
        <v>381</v>
      </c>
      <c r="N6">
        <v>0</v>
      </c>
      <c r="O6" t="str">
        <f t="shared" si="0"/>
        <v>BJP</v>
      </c>
      <c r="P6" s="4">
        <f t="shared" si="1"/>
        <v>105</v>
      </c>
      <c r="Q6" s="24">
        <v>4</v>
      </c>
      <c r="R6">
        <v>379</v>
      </c>
      <c r="S6" s="23" t="s">
        <v>178</v>
      </c>
      <c r="T6" s="6"/>
      <c r="U6" t="s">
        <v>109</v>
      </c>
    </row>
    <row r="7" spans="1:21">
      <c r="A7">
        <v>6</v>
      </c>
      <c r="B7">
        <v>5</v>
      </c>
      <c r="C7">
        <v>178</v>
      </c>
      <c r="D7">
        <v>421</v>
      </c>
      <c r="E7">
        <v>7</v>
      </c>
      <c r="F7">
        <v>15</v>
      </c>
      <c r="G7">
        <v>0</v>
      </c>
      <c r="H7">
        <v>1</v>
      </c>
      <c r="I7">
        <v>1</v>
      </c>
      <c r="J7">
        <v>623</v>
      </c>
      <c r="K7">
        <v>0</v>
      </c>
      <c r="L7">
        <v>3</v>
      </c>
      <c r="M7">
        <v>626</v>
      </c>
      <c r="N7">
        <v>0</v>
      </c>
      <c r="O7" t="str">
        <f t="shared" si="0"/>
        <v>BJP</v>
      </c>
      <c r="P7" s="4">
        <f t="shared" si="1"/>
        <v>243</v>
      </c>
      <c r="Q7" s="24">
        <v>5</v>
      </c>
      <c r="R7">
        <v>623</v>
      </c>
      <c r="S7" s="23" t="s">
        <v>179</v>
      </c>
    </row>
    <row r="8" spans="1:21">
      <c r="A8">
        <v>7</v>
      </c>
      <c r="B8">
        <v>6</v>
      </c>
      <c r="C8">
        <v>344</v>
      </c>
      <c r="D8">
        <v>258</v>
      </c>
      <c r="E8">
        <v>4</v>
      </c>
      <c r="F8">
        <v>6</v>
      </c>
      <c r="G8">
        <v>1</v>
      </c>
      <c r="H8">
        <v>1</v>
      </c>
      <c r="I8">
        <v>2</v>
      </c>
      <c r="J8">
        <v>616</v>
      </c>
      <c r="K8">
        <v>0</v>
      </c>
      <c r="L8">
        <v>6</v>
      </c>
      <c r="M8">
        <v>622</v>
      </c>
      <c r="N8">
        <v>0</v>
      </c>
      <c r="O8" t="str">
        <f t="shared" si="0"/>
        <v>AITMC</v>
      </c>
      <c r="P8" s="4">
        <f t="shared" si="1"/>
        <v>86</v>
      </c>
      <c r="Q8" s="24">
        <v>6</v>
      </c>
      <c r="R8">
        <v>616</v>
      </c>
      <c r="S8" s="23" t="s">
        <v>180</v>
      </c>
    </row>
    <row r="9" spans="1:21">
      <c r="A9">
        <v>8</v>
      </c>
      <c r="B9" t="s">
        <v>19</v>
      </c>
      <c r="C9">
        <v>312</v>
      </c>
      <c r="D9">
        <v>255</v>
      </c>
      <c r="E9">
        <v>2</v>
      </c>
      <c r="F9">
        <v>17</v>
      </c>
      <c r="G9">
        <v>0</v>
      </c>
      <c r="H9">
        <v>0</v>
      </c>
      <c r="I9">
        <v>4</v>
      </c>
      <c r="J9">
        <v>590</v>
      </c>
      <c r="K9">
        <v>0</v>
      </c>
      <c r="L9">
        <v>4</v>
      </c>
      <c r="M9">
        <v>594</v>
      </c>
      <c r="N9">
        <v>0</v>
      </c>
      <c r="O9" t="str">
        <f t="shared" si="0"/>
        <v>AITMC</v>
      </c>
      <c r="P9" s="4">
        <f t="shared" si="1"/>
        <v>57</v>
      </c>
      <c r="Q9" s="24" t="s">
        <v>19</v>
      </c>
      <c r="R9">
        <v>590</v>
      </c>
      <c r="S9" s="23" t="s">
        <v>181</v>
      </c>
    </row>
    <row r="10" spans="1:21">
      <c r="A10">
        <v>9</v>
      </c>
      <c r="B10">
        <v>7</v>
      </c>
      <c r="C10">
        <v>384</v>
      </c>
      <c r="D10">
        <v>391</v>
      </c>
      <c r="E10">
        <v>5</v>
      </c>
      <c r="F10">
        <v>21</v>
      </c>
      <c r="G10">
        <v>3</v>
      </c>
      <c r="H10">
        <v>3</v>
      </c>
      <c r="I10">
        <v>3</v>
      </c>
      <c r="J10">
        <v>810</v>
      </c>
      <c r="K10">
        <v>0</v>
      </c>
      <c r="L10">
        <v>4</v>
      </c>
      <c r="M10">
        <v>814</v>
      </c>
      <c r="N10">
        <v>0</v>
      </c>
      <c r="O10" t="str">
        <f t="shared" si="0"/>
        <v>BJP</v>
      </c>
      <c r="P10" s="4">
        <f t="shared" si="1"/>
        <v>7</v>
      </c>
      <c r="Q10" s="24">
        <v>7</v>
      </c>
      <c r="R10">
        <v>810</v>
      </c>
      <c r="S10" s="23" t="s">
        <v>182</v>
      </c>
    </row>
    <row r="11" spans="1:21">
      <c r="A11">
        <v>10</v>
      </c>
      <c r="B11">
        <v>8</v>
      </c>
      <c r="C11">
        <v>310</v>
      </c>
      <c r="D11">
        <v>532</v>
      </c>
      <c r="E11">
        <v>12</v>
      </c>
      <c r="F11">
        <v>41</v>
      </c>
      <c r="G11">
        <v>5</v>
      </c>
      <c r="H11">
        <v>3</v>
      </c>
      <c r="I11">
        <v>5</v>
      </c>
      <c r="J11">
        <v>908</v>
      </c>
      <c r="K11">
        <v>0</v>
      </c>
      <c r="L11">
        <v>14</v>
      </c>
      <c r="M11">
        <v>922</v>
      </c>
      <c r="N11">
        <v>0</v>
      </c>
      <c r="O11" t="str">
        <f t="shared" si="0"/>
        <v>BJP</v>
      </c>
      <c r="P11" s="4">
        <f t="shared" si="1"/>
        <v>222</v>
      </c>
      <c r="Q11" s="24">
        <v>8</v>
      </c>
      <c r="R11">
        <v>908</v>
      </c>
      <c r="S11" s="23" t="s">
        <v>183</v>
      </c>
    </row>
    <row r="12" spans="1:21">
      <c r="A12">
        <v>11</v>
      </c>
      <c r="B12">
        <v>9</v>
      </c>
      <c r="C12">
        <v>242</v>
      </c>
      <c r="D12">
        <v>267</v>
      </c>
      <c r="E12">
        <v>12</v>
      </c>
      <c r="F12">
        <v>40</v>
      </c>
      <c r="G12">
        <v>2</v>
      </c>
      <c r="H12">
        <v>1</v>
      </c>
      <c r="I12">
        <v>1</v>
      </c>
      <c r="J12">
        <v>565</v>
      </c>
      <c r="K12">
        <v>0</v>
      </c>
      <c r="L12">
        <v>6</v>
      </c>
      <c r="M12">
        <v>571</v>
      </c>
      <c r="N12">
        <v>0</v>
      </c>
      <c r="O12" t="str">
        <f t="shared" si="0"/>
        <v>BJP</v>
      </c>
      <c r="P12" s="4">
        <f t="shared" si="1"/>
        <v>25</v>
      </c>
      <c r="Q12" s="24">
        <v>9</v>
      </c>
      <c r="R12">
        <v>565</v>
      </c>
      <c r="S12" s="23" t="s">
        <v>184</v>
      </c>
    </row>
    <row r="13" spans="1:21">
      <c r="A13">
        <v>12</v>
      </c>
      <c r="B13" t="s">
        <v>20</v>
      </c>
      <c r="C13">
        <v>222</v>
      </c>
      <c r="D13">
        <v>278</v>
      </c>
      <c r="E13">
        <v>4</v>
      </c>
      <c r="F13">
        <v>16</v>
      </c>
      <c r="G13">
        <v>3</v>
      </c>
      <c r="H13">
        <v>0</v>
      </c>
      <c r="I13">
        <v>0</v>
      </c>
      <c r="J13">
        <v>523</v>
      </c>
      <c r="K13">
        <v>0</v>
      </c>
      <c r="L13">
        <v>1</v>
      </c>
      <c r="M13">
        <v>524</v>
      </c>
      <c r="N13">
        <v>0</v>
      </c>
      <c r="O13" t="str">
        <f t="shared" si="0"/>
        <v>BJP</v>
      </c>
      <c r="P13" s="4">
        <f t="shared" si="1"/>
        <v>56</v>
      </c>
      <c r="Q13" s="24" t="s">
        <v>20</v>
      </c>
      <c r="R13">
        <v>523</v>
      </c>
      <c r="S13" s="23" t="s">
        <v>185</v>
      </c>
    </row>
    <row r="14" spans="1:21">
      <c r="A14">
        <v>13</v>
      </c>
      <c r="B14">
        <v>10</v>
      </c>
      <c r="C14">
        <v>313</v>
      </c>
      <c r="D14">
        <v>446</v>
      </c>
      <c r="E14">
        <v>6</v>
      </c>
      <c r="F14">
        <v>33</v>
      </c>
      <c r="G14">
        <v>3</v>
      </c>
      <c r="H14">
        <v>2</v>
      </c>
      <c r="I14">
        <v>3</v>
      </c>
      <c r="J14">
        <v>806</v>
      </c>
      <c r="K14">
        <v>0</v>
      </c>
      <c r="L14">
        <v>9</v>
      </c>
      <c r="M14">
        <v>815</v>
      </c>
      <c r="N14">
        <v>0</v>
      </c>
      <c r="O14" t="str">
        <f t="shared" si="0"/>
        <v>BJP</v>
      </c>
      <c r="P14" s="4">
        <f t="shared" si="1"/>
        <v>133</v>
      </c>
      <c r="Q14" s="24">
        <v>10</v>
      </c>
      <c r="R14">
        <v>806</v>
      </c>
      <c r="S14" s="23" t="s">
        <v>186</v>
      </c>
    </row>
    <row r="15" spans="1:21">
      <c r="A15">
        <v>14</v>
      </c>
      <c r="B15">
        <v>11</v>
      </c>
      <c r="C15">
        <v>386</v>
      </c>
      <c r="D15">
        <v>298</v>
      </c>
      <c r="E15">
        <v>14</v>
      </c>
      <c r="F15">
        <v>25</v>
      </c>
      <c r="G15">
        <v>3</v>
      </c>
      <c r="H15">
        <v>2</v>
      </c>
      <c r="I15">
        <v>2</v>
      </c>
      <c r="J15">
        <v>730</v>
      </c>
      <c r="K15">
        <v>0</v>
      </c>
      <c r="L15">
        <v>7</v>
      </c>
      <c r="M15">
        <v>737</v>
      </c>
      <c r="N15">
        <v>0</v>
      </c>
      <c r="O15" t="str">
        <f t="shared" si="0"/>
        <v>AITMC</v>
      </c>
      <c r="P15" s="4">
        <f t="shared" si="1"/>
        <v>88</v>
      </c>
      <c r="Q15" s="24">
        <v>11</v>
      </c>
      <c r="R15">
        <v>730</v>
      </c>
      <c r="S15" s="23" t="s">
        <v>187</v>
      </c>
    </row>
    <row r="16" spans="1:21">
      <c r="A16">
        <v>15</v>
      </c>
      <c r="B16">
        <v>12</v>
      </c>
      <c r="C16">
        <v>212</v>
      </c>
      <c r="D16">
        <v>260</v>
      </c>
      <c r="E16">
        <v>2</v>
      </c>
      <c r="F16">
        <v>15</v>
      </c>
      <c r="G16">
        <v>1</v>
      </c>
      <c r="H16">
        <v>1</v>
      </c>
      <c r="I16">
        <v>2</v>
      </c>
      <c r="J16">
        <v>493</v>
      </c>
      <c r="K16">
        <v>0</v>
      </c>
      <c r="L16">
        <v>2</v>
      </c>
      <c r="M16">
        <v>495</v>
      </c>
      <c r="N16">
        <v>0</v>
      </c>
      <c r="O16" t="str">
        <f t="shared" si="0"/>
        <v>BJP</v>
      </c>
      <c r="P16" s="4">
        <f t="shared" si="1"/>
        <v>48</v>
      </c>
      <c r="Q16" s="24">
        <v>12</v>
      </c>
      <c r="R16">
        <v>493</v>
      </c>
      <c r="S16" s="23" t="s">
        <v>188</v>
      </c>
    </row>
    <row r="17" spans="1:19">
      <c r="A17">
        <v>16</v>
      </c>
      <c r="B17" t="s">
        <v>21</v>
      </c>
      <c r="C17">
        <v>134</v>
      </c>
      <c r="D17">
        <v>278</v>
      </c>
      <c r="E17">
        <v>3</v>
      </c>
      <c r="F17">
        <v>22</v>
      </c>
      <c r="G17">
        <v>1</v>
      </c>
      <c r="H17">
        <v>2</v>
      </c>
      <c r="I17">
        <v>2</v>
      </c>
      <c r="J17">
        <v>442</v>
      </c>
      <c r="K17">
        <v>0</v>
      </c>
      <c r="L17">
        <v>3</v>
      </c>
      <c r="M17">
        <v>445</v>
      </c>
      <c r="N17">
        <v>0</v>
      </c>
      <c r="O17" t="str">
        <f t="shared" si="0"/>
        <v>BJP</v>
      </c>
      <c r="P17" s="4">
        <f t="shared" si="1"/>
        <v>144</v>
      </c>
      <c r="Q17" s="24" t="s">
        <v>21</v>
      </c>
      <c r="R17">
        <v>442</v>
      </c>
      <c r="S17" s="23" t="s">
        <v>189</v>
      </c>
    </row>
    <row r="18" spans="1:19">
      <c r="A18">
        <v>17</v>
      </c>
      <c r="B18">
        <v>13</v>
      </c>
      <c r="C18">
        <v>221</v>
      </c>
      <c r="D18">
        <v>396</v>
      </c>
      <c r="E18">
        <v>7</v>
      </c>
      <c r="F18">
        <v>26</v>
      </c>
      <c r="G18">
        <v>1</v>
      </c>
      <c r="H18">
        <v>1</v>
      </c>
      <c r="I18">
        <v>3</v>
      </c>
      <c r="J18">
        <v>655</v>
      </c>
      <c r="K18">
        <v>0</v>
      </c>
      <c r="L18">
        <v>5</v>
      </c>
      <c r="M18">
        <v>660</v>
      </c>
      <c r="N18">
        <v>0</v>
      </c>
      <c r="O18" t="str">
        <f t="shared" si="0"/>
        <v>BJP</v>
      </c>
      <c r="P18" s="4">
        <f t="shared" si="1"/>
        <v>175</v>
      </c>
      <c r="Q18" s="24">
        <v>13</v>
      </c>
      <c r="R18">
        <v>655</v>
      </c>
      <c r="S18" s="23" t="s">
        <v>190</v>
      </c>
    </row>
    <row r="19" spans="1:19">
      <c r="A19">
        <v>18</v>
      </c>
      <c r="B19">
        <v>14</v>
      </c>
      <c r="C19">
        <v>397</v>
      </c>
      <c r="D19">
        <v>390</v>
      </c>
      <c r="E19">
        <v>10</v>
      </c>
      <c r="F19">
        <v>45</v>
      </c>
      <c r="G19">
        <v>2</v>
      </c>
      <c r="H19">
        <v>3</v>
      </c>
      <c r="I19">
        <v>0</v>
      </c>
      <c r="J19">
        <v>847</v>
      </c>
      <c r="K19">
        <v>0</v>
      </c>
      <c r="L19">
        <v>4</v>
      </c>
      <c r="M19">
        <v>851</v>
      </c>
      <c r="N19">
        <v>0</v>
      </c>
      <c r="O19" t="str">
        <f t="shared" si="0"/>
        <v>AITMC</v>
      </c>
      <c r="P19" s="4">
        <f t="shared" si="1"/>
        <v>7</v>
      </c>
      <c r="Q19" s="24">
        <v>14</v>
      </c>
      <c r="R19">
        <v>847</v>
      </c>
      <c r="S19" s="23" t="s">
        <v>191</v>
      </c>
    </row>
    <row r="20" spans="1:19">
      <c r="A20">
        <v>19</v>
      </c>
      <c r="B20" t="s">
        <v>22</v>
      </c>
      <c r="C20">
        <v>258</v>
      </c>
      <c r="D20">
        <v>259</v>
      </c>
      <c r="E20">
        <v>11</v>
      </c>
      <c r="F20">
        <v>18</v>
      </c>
      <c r="G20">
        <v>2</v>
      </c>
      <c r="H20">
        <v>1</v>
      </c>
      <c r="I20">
        <v>3</v>
      </c>
      <c r="J20">
        <v>552</v>
      </c>
      <c r="K20">
        <v>0</v>
      </c>
      <c r="L20">
        <v>7</v>
      </c>
      <c r="M20">
        <v>559</v>
      </c>
      <c r="N20">
        <v>0</v>
      </c>
      <c r="O20" t="str">
        <f t="shared" si="0"/>
        <v>BJP</v>
      </c>
      <c r="P20" s="4">
        <f t="shared" si="1"/>
        <v>1</v>
      </c>
      <c r="Q20" s="24" t="s">
        <v>22</v>
      </c>
      <c r="R20">
        <v>552</v>
      </c>
      <c r="S20" s="23" t="s">
        <v>192</v>
      </c>
    </row>
    <row r="21" spans="1:19">
      <c r="A21">
        <v>20</v>
      </c>
      <c r="B21">
        <v>15</v>
      </c>
      <c r="C21">
        <v>144</v>
      </c>
      <c r="D21">
        <v>290</v>
      </c>
      <c r="E21">
        <v>10</v>
      </c>
      <c r="F21">
        <v>46</v>
      </c>
      <c r="G21">
        <v>4</v>
      </c>
      <c r="H21">
        <v>1</v>
      </c>
      <c r="I21">
        <v>4</v>
      </c>
      <c r="J21">
        <v>499</v>
      </c>
      <c r="K21">
        <v>0</v>
      </c>
      <c r="L21">
        <v>8</v>
      </c>
      <c r="M21">
        <v>507</v>
      </c>
      <c r="N21">
        <v>0</v>
      </c>
      <c r="O21" t="str">
        <f t="shared" si="0"/>
        <v>BJP</v>
      </c>
      <c r="P21" s="4">
        <f t="shared" si="1"/>
        <v>146</v>
      </c>
      <c r="Q21" s="24">
        <v>15</v>
      </c>
      <c r="R21">
        <v>499</v>
      </c>
      <c r="S21" s="23" t="s">
        <v>193</v>
      </c>
    </row>
    <row r="22" spans="1:19">
      <c r="A22">
        <v>21</v>
      </c>
      <c r="B22">
        <v>16</v>
      </c>
      <c r="C22">
        <v>293</v>
      </c>
      <c r="D22">
        <v>552</v>
      </c>
      <c r="E22">
        <v>4</v>
      </c>
      <c r="F22">
        <v>50</v>
      </c>
      <c r="G22">
        <v>3</v>
      </c>
      <c r="H22">
        <v>1</v>
      </c>
      <c r="I22">
        <v>7</v>
      </c>
      <c r="J22">
        <v>910</v>
      </c>
      <c r="K22">
        <v>0</v>
      </c>
      <c r="L22">
        <v>15</v>
      </c>
      <c r="M22">
        <v>925</v>
      </c>
      <c r="N22">
        <v>0</v>
      </c>
      <c r="O22" t="str">
        <f t="shared" si="0"/>
        <v>BJP</v>
      </c>
      <c r="P22" s="4">
        <f t="shared" si="1"/>
        <v>259</v>
      </c>
      <c r="Q22" s="24">
        <v>16</v>
      </c>
      <c r="R22">
        <v>910</v>
      </c>
      <c r="S22" s="23" t="s">
        <v>194</v>
      </c>
    </row>
    <row r="23" spans="1:19">
      <c r="A23">
        <v>22</v>
      </c>
      <c r="B23">
        <v>17</v>
      </c>
      <c r="C23">
        <v>164</v>
      </c>
      <c r="D23">
        <v>191</v>
      </c>
      <c r="E23">
        <v>4</v>
      </c>
      <c r="F23">
        <v>30</v>
      </c>
      <c r="G23">
        <v>3</v>
      </c>
      <c r="H23">
        <v>1</v>
      </c>
      <c r="I23">
        <v>1</v>
      </c>
      <c r="J23">
        <v>394</v>
      </c>
      <c r="K23">
        <v>0</v>
      </c>
      <c r="L23">
        <v>4</v>
      </c>
      <c r="M23">
        <v>398</v>
      </c>
      <c r="N23">
        <v>0</v>
      </c>
      <c r="O23" t="str">
        <f t="shared" si="0"/>
        <v>BJP</v>
      </c>
      <c r="P23" s="4">
        <f t="shared" si="1"/>
        <v>27</v>
      </c>
      <c r="Q23" s="24">
        <v>17</v>
      </c>
      <c r="R23">
        <v>394</v>
      </c>
      <c r="S23" s="23" t="s">
        <v>195</v>
      </c>
    </row>
    <row r="24" spans="1:19">
      <c r="A24">
        <v>23</v>
      </c>
      <c r="B24">
        <v>18</v>
      </c>
      <c r="C24">
        <v>274</v>
      </c>
      <c r="D24">
        <v>341</v>
      </c>
      <c r="E24">
        <v>11</v>
      </c>
      <c r="F24">
        <v>52</v>
      </c>
      <c r="G24">
        <v>0</v>
      </c>
      <c r="H24">
        <v>2</v>
      </c>
      <c r="I24">
        <v>2</v>
      </c>
      <c r="J24">
        <v>682</v>
      </c>
      <c r="K24">
        <v>0</v>
      </c>
      <c r="L24">
        <v>2</v>
      </c>
      <c r="M24">
        <v>684</v>
      </c>
      <c r="N24">
        <v>0</v>
      </c>
      <c r="O24" t="str">
        <f t="shared" si="0"/>
        <v>BJP</v>
      </c>
      <c r="P24" s="4">
        <f t="shared" si="1"/>
        <v>67</v>
      </c>
      <c r="Q24" s="24">
        <v>18</v>
      </c>
      <c r="R24">
        <v>682</v>
      </c>
      <c r="S24" s="23" t="s">
        <v>196</v>
      </c>
    </row>
    <row r="25" spans="1:19">
      <c r="A25">
        <v>24</v>
      </c>
      <c r="B25">
        <v>19</v>
      </c>
      <c r="C25">
        <v>72</v>
      </c>
      <c r="D25">
        <v>388</v>
      </c>
      <c r="E25">
        <v>11</v>
      </c>
      <c r="F25">
        <v>25</v>
      </c>
      <c r="G25">
        <v>1</v>
      </c>
      <c r="H25">
        <v>2</v>
      </c>
      <c r="I25">
        <v>5</v>
      </c>
      <c r="J25">
        <v>504</v>
      </c>
      <c r="K25">
        <v>0</v>
      </c>
      <c r="L25">
        <v>5</v>
      </c>
      <c r="M25">
        <v>509</v>
      </c>
      <c r="N25">
        <v>0</v>
      </c>
      <c r="O25" t="str">
        <f t="shared" si="0"/>
        <v>BJP</v>
      </c>
      <c r="P25" s="4">
        <f t="shared" si="1"/>
        <v>316</v>
      </c>
      <c r="Q25" s="24">
        <v>19</v>
      </c>
      <c r="R25">
        <v>504</v>
      </c>
      <c r="S25" s="23" t="s">
        <v>197</v>
      </c>
    </row>
    <row r="26" spans="1:19">
      <c r="A26">
        <v>25</v>
      </c>
      <c r="B26">
        <v>20</v>
      </c>
      <c r="C26">
        <v>209</v>
      </c>
      <c r="D26">
        <v>259</v>
      </c>
      <c r="E26">
        <v>22</v>
      </c>
      <c r="F26">
        <v>19</v>
      </c>
      <c r="G26">
        <v>1</v>
      </c>
      <c r="H26">
        <v>0</v>
      </c>
      <c r="I26">
        <v>2</v>
      </c>
      <c r="J26">
        <v>512</v>
      </c>
      <c r="K26">
        <v>0</v>
      </c>
      <c r="L26">
        <v>2</v>
      </c>
      <c r="M26">
        <v>514</v>
      </c>
      <c r="N26">
        <v>0</v>
      </c>
      <c r="O26" t="str">
        <f t="shared" si="0"/>
        <v>BJP</v>
      </c>
      <c r="P26" s="4">
        <f t="shared" si="1"/>
        <v>50</v>
      </c>
      <c r="Q26" s="24">
        <v>20</v>
      </c>
      <c r="R26">
        <v>512</v>
      </c>
      <c r="S26" s="23" t="s">
        <v>198</v>
      </c>
    </row>
    <row r="27" spans="1:19">
      <c r="A27">
        <v>26</v>
      </c>
      <c r="B27" t="s">
        <v>23</v>
      </c>
      <c r="C27">
        <v>155</v>
      </c>
      <c r="D27">
        <v>247</v>
      </c>
      <c r="E27">
        <v>15</v>
      </c>
      <c r="F27">
        <v>10</v>
      </c>
      <c r="G27">
        <v>0</v>
      </c>
      <c r="H27">
        <v>0</v>
      </c>
      <c r="I27">
        <v>4</v>
      </c>
      <c r="J27">
        <v>431</v>
      </c>
      <c r="K27">
        <v>0</v>
      </c>
      <c r="L27">
        <v>2</v>
      </c>
      <c r="M27">
        <v>433</v>
      </c>
      <c r="N27">
        <v>0</v>
      </c>
      <c r="O27" t="str">
        <f t="shared" si="0"/>
        <v>BJP</v>
      </c>
      <c r="P27" s="4">
        <f t="shared" si="1"/>
        <v>92</v>
      </c>
      <c r="Q27" s="24" t="s">
        <v>23</v>
      </c>
      <c r="R27">
        <v>431</v>
      </c>
      <c r="S27" s="23" t="s">
        <v>199</v>
      </c>
    </row>
    <row r="28" spans="1:19">
      <c r="A28">
        <v>27</v>
      </c>
      <c r="B28">
        <v>21</v>
      </c>
      <c r="C28">
        <v>598</v>
      </c>
      <c r="D28">
        <v>120</v>
      </c>
      <c r="E28">
        <v>11</v>
      </c>
      <c r="F28">
        <v>72</v>
      </c>
      <c r="G28">
        <v>5</v>
      </c>
      <c r="H28">
        <v>2</v>
      </c>
      <c r="I28">
        <v>6</v>
      </c>
      <c r="J28">
        <v>814</v>
      </c>
      <c r="K28">
        <v>0</v>
      </c>
      <c r="L28">
        <v>9</v>
      </c>
      <c r="M28">
        <v>823</v>
      </c>
      <c r="N28">
        <v>0</v>
      </c>
      <c r="O28" t="str">
        <f t="shared" si="0"/>
        <v>AITMC</v>
      </c>
      <c r="P28" s="4">
        <f t="shared" si="1"/>
        <v>478</v>
      </c>
      <c r="Q28" s="24">
        <v>21</v>
      </c>
      <c r="R28">
        <v>814</v>
      </c>
      <c r="S28" s="23" t="s">
        <v>200</v>
      </c>
    </row>
    <row r="29" spans="1:19">
      <c r="A29">
        <v>28</v>
      </c>
      <c r="B29">
        <v>22</v>
      </c>
      <c r="C29">
        <v>267</v>
      </c>
      <c r="D29">
        <v>461</v>
      </c>
      <c r="E29">
        <v>10</v>
      </c>
      <c r="F29">
        <v>85</v>
      </c>
      <c r="G29">
        <v>6</v>
      </c>
      <c r="H29">
        <v>3</v>
      </c>
      <c r="I29">
        <v>1</v>
      </c>
      <c r="J29">
        <v>833</v>
      </c>
      <c r="K29">
        <v>0</v>
      </c>
      <c r="L29">
        <v>11</v>
      </c>
      <c r="M29">
        <v>844</v>
      </c>
      <c r="N29">
        <v>0</v>
      </c>
      <c r="O29" t="str">
        <f t="shared" si="0"/>
        <v>BJP</v>
      </c>
      <c r="P29" s="4">
        <f t="shared" si="1"/>
        <v>194</v>
      </c>
      <c r="Q29" s="24">
        <v>22</v>
      </c>
      <c r="R29">
        <v>833</v>
      </c>
      <c r="S29" s="23" t="s">
        <v>201</v>
      </c>
    </row>
    <row r="30" spans="1:19">
      <c r="A30">
        <v>29</v>
      </c>
      <c r="B30">
        <v>23</v>
      </c>
      <c r="C30">
        <v>156</v>
      </c>
      <c r="D30">
        <v>235</v>
      </c>
      <c r="E30">
        <v>4</v>
      </c>
      <c r="F30">
        <v>70</v>
      </c>
      <c r="G30">
        <v>1</v>
      </c>
      <c r="H30">
        <v>2</v>
      </c>
      <c r="I30">
        <v>6</v>
      </c>
      <c r="J30">
        <v>474</v>
      </c>
      <c r="K30">
        <v>0</v>
      </c>
      <c r="L30">
        <v>5</v>
      </c>
      <c r="M30">
        <v>479</v>
      </c>
      <c r="N30">
        <v>0</v>
      </c>
      <c r="O30" t="str">
        <f t="shared" si="0"/>
        <v>BJP</v>
      </c>
      <c r="P30" s="4">
        <f t="shared" si="1"/>
        <v>79</v>
      </c>
      <c r="Q30" s="24">
        <v>23</v>
      </c>
      <c r="R30">
        <v>474</v>
      </c>
      <c r="S30" s="23" t="s">
        <v>202</v>
      </c>
    </row>
    <row r="31" spans="1:19">
      <c r="A31">
        <v>30</v>
      </c>
      <c r="B31" t="s">
        <v>24</v>
      </c>
      <c r="C31">
        <v>138</v>
      </c>
      <c r="D31">
        <v>213</v>
      </c>
      <c r="E31">
        <v>3</v>
      </c>
      <c r="F31">
        <v>92</v>
      </c>
      <c r="G31">
        <v>4</v>
      </c>
      <c r="H31">
        <v>0</v>
      </c>
      <c r="I31">
        <v>1</v>
      </c>
      <c r="J31">
        <v>451</v>
      </c>
      <c r="K31">
        <v>0</v>
      </c>
      <c r="L31">
        <v>6</v>
      </c>
      <c r="M31">
        <v>457</v>
      </c>
      <c r="N31">
        <v>0</v>
      </c>
      <c r="O31" t="str">
        <f t="shared" si="0"/>
        <v>BJP</v>
      </c>
      <c r="P31" s="4">
        <f t="shared" si="1"/>
        <v>75</v>
      </c>
      <c r="Q31" s="24" t="s">
        <v>24</v>
      </c>
      <c r="R31">
        <v>451</v>
      </c>
      <c r="S31" s="23" t="s">
        <v>203</v>
      </c>
    </row>
    <row r="32" spans="1:19">
      <c r="A32">
        <v>31</v>
      </c>
      <c r="B32">
        <v>24</v>
      </c>
      <c r="C32">
        <v>229</v>
      </c>
      <c r="D32">
        <v>183</v>
      </c>
      <c r="E32">
        <v>4</v>
      </c>
      <c r="F32">
        <v>94</v>
      </c>
      <c r="G32">
        <v>1</v>
      </c>
      <c r="H32">
        <v>0</v>
      </c>
      <c r="I32">
        <v>1</v>
      </c>
      <c r="J32">
        <v>512</v>
      </c>
      <c r="K32">
        <v>0</v>
      </c>
      <c r="L32">
        <v>3</v>
      </c>
      <c r="M32">
        <v>515</v>
      </c>
      <c r="N32">
        <v>0</v>
      </c>
      <c r="O32" t="str">
        <f t="shared" si="0"/>
        <v>AITMC</v>
      </c>
      <c r="P32" s="4">
        <f t="shared" si="1"/>
        <v>46</v>
      </c>
      <c r="Q32" s="24">
        <v>24</v>
      </c>
      <c r="R32">
        <v>512</v>
      </c>
      <c r="S32" s="23" t="s">
        <v>204</v>
      </c>
    </row>
    <row r="33" spans="1:19">
      <c r="A33">
        <v>32</v>
      </c>
      <c r="B33">
        <v>25</v>
      </c>
      <c r="C33">
        <v>214</v>
      </c>
      <c r="D33">
        <v>320</v>
      </c>
      <c r="E33">
        <v>3</v>
      </c>
      <c r="F33">
        <v>65</v>
      </c>
      <c r="G33">
        <v>3</v>
      </c>
      <c r="H33">
        <v>1</v>
      </c>
      <c r="I33">
        <v>2</v>
      </c>
      <c r="J33">
        <v>608</v>
      </c>
      <c r="K33">
        <v>0</v>
      </c>
      <c r="L33">
        <v>10</v>
      </c>
      <c r="M33">
        <v>618</v>
      </c>
      <c r="N33">
        <v>0</v>
      </c>
      <c r="O33" t="str">
        <f t="shared" si="0"/>
        <v>BJP</v>
      </c>
      <c r="P33" s="4">
        <f t="shared" si="1"/>
        <v>106</v>
      </c>
      <c r="Q33" s="24">
        <v>25</v>
      </c>
      <c r="R33">
        <v>608</v>
      </c>
      <c r="S33" s="23" t="s">
        <v>205</v>
      </c>
    </row>
    <row r="34" spans="1:19">
      <c r="A34">
        <v>33</v>
      </c>
      <c r="B34">
        <v>26</v>
      </c>
      <c r="C34">
        <v>219</v>
      </c>
      <c r="D34">
        <v>171</v>
      </c>
      <c r="E34">
        <v>2</v>
      </c>
      <c r="F34">
        <v>67</v>
      </c>
      <c r="G34">
        <v>2</v>
      </c>
      <c r="H34">
        <v>1</v>
      </c>
      <c r="I34">
        <v>4</v>
      </c>
      <c r="J34">
        <v>466</v>
      </c>
      <c r="K34">
        <v>0</v>
      </c>
      <c r="L34">
        <v>7</v>
      </c>
      <c r="M34">
        <v>473</v>
      </c>
      <c r="N34">
        <v>0</v>
      </c>
      <c r="O34" t="str">
        <f t="shared" si="0"/>
        <v>AITMC</v>
      </c>
      <c r="P34" s="4">
        <f t="shared" si="1"/>
        <v>48</v>
      </c>
      <c r="Q34" s="24">
        <v>26</v>
      </c>
      <c r="R34">
        <v>466</v>
      </c>
      <c r="S34" s="23" t="s">
        <v>206</v>
      </c>
    </row>
    <row r="35" spans="1:19">
      <c r="A35">
        <v>34</v>
      </c>
      <c r="B35" t="s">
        <v>25</v>
      </c>
      <c r="C35">
        <v>255</v>
      </c>
      <c r="D35">
        <v>126</v>
      </c>
      <c r="E35">
        <v>4</v>
      </c>
      <c r="F35">
        <v>30</v>
      </c>
      <c r="G35">
        <v>0</v>
      </c>
      <c r="H35">
        <v>0</v>
      </c>
      <c r="I35">
        <v>2</v>
      </c>
      <c r="J35">
        <v>417</v>
      </c>
      <c r="K35">
        <v>0</v>
      </c>
      <c r="L35">
        <v>7</v>
      </c>
      <c r="M35">
        <v>424</v>
      </c>
      <c r="N35">
        <v>0</v>
      </c>
      <c r="O35" t="str">
        <f t="shared" si="0"/>
        <v>AITMC</v>
      </c>
      <c r="P35" s="4">
        <f t="shared" si="1"/>
        <v>129</v>
      </c>
      <c r="Q35" s="24" t="s">
        <v>25</v>
      </c>
      <c r="R35">
        <v>417</v>
      </c>
      <c r="S35" s="23" t="s">
        <v>207</v>
      </c>
    </row>
    <row r="36" spans="1:19">
      <c r="A36">
        <v>35</v>
      </c>
      <c r="B36">
        <v>27</v>
      </c>
      <c r="C36">
        <v>328</v>
      </c>
      <c r="D36">
        <v>358</v>
      </c>
      <c r="E36">
        <v>7</v>
      </c>
      <c r="F36">
        <v>84</v>
      </c>
      <c r="G36">
        <v>3</v>
      </c>
      <c r="H36">
        <v>3</v>
      </c>
      <c r="I36">
        <v>2</v>
      </c>
      <c r="J36">
        <v>785</v>
      </c>
      <c r="K36">
        <v>0</v>
      </c>
      <c r="L36">
        <v>9</v>
      </c>
      <c r="M36">
        <v>794</v>
      </c>
      <c r="N36">
        <v>0</v>
      </c>
      <c r="O36" t="str">
        <f t="shared" si="0"/>
        <v>BJP</v>
      </c>
      <c r="P36" s="4">
        <f t="shared" si="1"/>
        <v>30</v>
      </c>
      <c r="Q36" s="24">
        <v>27</v>
      </c>
      <c r="R36">
        <v>785</v>
      </c>
      <c r="S36" s="23" t="s">
        <v>208</v>
      </c>
    </row>
    <row r="37" spans="1:19">
      <c r="A37">
        <v>36</v>
      </c>
      <c r="B37">
        <v>28</v>
      </c>
      <c r="C37">
        <v>195</v>
      </c>
      <c r="D37">
        <v>235</v>
      </c>
      <c r="E37">
        <v>2</v>
      </c>
      <c r="F37">
        <v>69</v>
      </c>
      <c r="G37">
        <v>3</v>
      </c>
      <c r="H37">
        <v>0</v>
      </c>
      <c r="I37">
        <v>2</v>
      </c>
      <c r="J37">
        <v>506</v>
      </c>
      <c r="K37">
        <v>0</v>
      </c>
      <c r="L37">
        <v>5</v>
      </c>
      <c r="M37">
        <v>511</v>
      </c>
      <c r="N37">
        <v>0</v>
      </c>
      <c r="O37" t="str">
        <f t="shared" si="0"/>
        <v>BJP</v>
      </c>
      <c r="P37" s="4">
        <f t="shared" si="1"/>
        <v>40</v>
      </c>
      <c r="Q37" s="24">
        <v>28</v>
      </c>
      <c r="R37">
        <v>506</v>
      </c>
      <c r="S37" s="23" t="s">
        <v>209</v>
      </c>
    </row>
    <row r="38" spans="1:19">
      <c r="A38">
        <v>37</v>
      </c>
      <c r="B38" t="s">
        <v>26</v>
      </c>
      <c r="C38">
        <v>183</v>
      </c>
      <c r="D38">
        <v>233</v>
      </c>
      <c r="E38">
        <v>5</v>
      </c>
      <c r="F38">
        <v>84</v>
      </c>
      <c r="G38">
        <v>1</v>
      </c>
      <c r="H38">
        <v>0</v>
      </c>
      <c r="I38">
        <v>2</v>
      </c>
      <c r="J38">
        <v>508</v>
      </c>
      <c r="K38">
        <v>0</v>
      </c>
      <c r="L38">
        <v>9</v>
      </c>
      <c r="M38">
        <v>517</v>
      </c>
      <c r="N38">
        <v>0</v>
      </c>
      <c r="O38" t="str">
        <f t="shared" si="0"/>
        <v>BJP</v>
      </c>
      <c r="P38" s="4">
        <f t="shared" si="1"/>
        <v>50</v>
      </c>
      <c r="Q38" s="24" t="s">
        <v>26</v>
      </c>
      <c r="R38">
        <v>508</v>
      </c>
      <c r="S38" s="23" t="s">
        <v>210</v>
      </c>
    </row>
    <row r="39" spans="1:19">
      <c r="A39">
        <v>38</v>
      </c>
      <c r="B39">
        <v>29</v>
      </c>
      <c r="C39">
        <v>354</v>
      </c>
      <c r="D39">
        <v>310</v>
      </c>
      <c r="E39">
        <v>7</v>
      </c>
      <c r="F39">
        <v>48</v>
      </c>
      <c r="G39">
        <v>2</v>
      </c>
      <c r="H39">
        <v>2</v>
      </c>
      <c r="I39">
        <v>2</v>
      </c>
      <c r="J39">
        <v>725</v>
      </c>
      <c r="K39">
        <v>0</v>
      </c>
      <c r="L39">
        <v>11</v>
      </c>
      <c r="M39">
        <v>736</v>
      </c>
      <c r="N39">
        <v>0</v>
      </c>
      <c r="O39" t="str">
        <f t="shared" si="0"/>
        <v>AITMC</v>
      </c>
      <c r="P39" s="4">
        <f t="shared" si="1"/>
        <v>44</v>
      </c>
      <c r="Q39" s="24">
        <v>29</v>
      </c>
      <c r="R39">
        <v>725</v>
      </c>
      <c r="S39" s="23" t="s">
        <v>211</v>
      </c>
    </row>
    <row r="40" spans="1:19">
      <c r="A40">
        <v>39</v>
      </c>
      <c r="B40">
        <v>30</v>
      </c>
      <c r="C40">
        <v>380</v>
      </c>
      <c r="D40">
        <v>337</v>
      </c>
      <c r="E40">
        <v>5</v>
      </c>
      <c r="F40">
        <v>69</v>
      </c>
      <c r="G40">
        <v>6</v>
      </c>
      <c r="H40">
        <v>3</v>
      </c>
      <c r="I40">
        <v>6</v>
      </c>
      <c r="J40">
        <v>806</v>
      </c>
      <c r="K40">
        <v>0</v>
      </c>
      <c r="L40">
        <v>8</v>
      </c>
      <c r="M40">
        <v>814</v>
      </c>
      <c r="N40">
        <v>0</v>
      </c>
      <c r="O40" t="str">
        <f t="shared" si="0"/>
        <v>AITMC</v>
      </c>
      <c r="P40" s="4">
        <f t="shared" si="1"/>
        <v>43</v>
      </c>
      <c r="Q40" s="24">
        <v>30</v>
      </c>
      <c r="R40">
        <v>806</v>
      </c>
      <c r="S40" s="23" t="s">
        <v>212</v>
      </c>
    </row>
    <row r="41" spans="1:19">
      <c r="A41">
        <v>40</v>
      </c>
      <c r="B41">
        <v>31</v>
      </c>
      <c r="C41">
        <v>209</v>
      </c>
      <c r="D41">
        <v>185</v>
      </c>
      <c r="E41">
        <v>3</v>
      </c>
      <c r="F41">
        <v>51</v>
      </c>
      <c r="G41">
        <v>3</v>
      </c>
      <c r="H41">
        <v>2</v>
      </c>
      <c r="I41">
        <v>5</v>
      </c>
      <c r="J41">
        <v>458</v>
      </c>
      <c r="K41">
        <v>0</v>
      </c>
      <c r="L41">
        <v>12</v>
      </c>
      <c r="M41">
        <v>470</v>
      </c>
      <c r="N41">
        <v>0</v>
      </c>
      <c r="O41" t="str">
        <f t="shared" si="0"/>
        <v>AITMC</v>
      </c>
      <c r="P41" s="4">
        <f t="shared" si="1"/>
        <v>24</v>
      </c>
      <c r="Q41" s="24">
        <v>31</v>
      </c>
      <c r="R41">
        <v>458</v>
      </c>
      <c r="S41" s="23" t="s">
        <v>213</v>
      </c>
    </row>
    <row r="42" spans="1:19">
      <c r="A42">
        <v>41</v>
      </c>
      <c r="B42" t="s">
        <v>27</v>
      </c>
      <c r="C42">
        <v>200</v>
      </c>
      <c r="D42">
        <v>215</v>
      </c>
      <c r="E42">
        <v>4</v>
      </c>
      <c r="F42">
        <v>43</v>
      </c>
      <c r="G42">
        <v>2</v>
      </c>
      <c r="H42">
        <v>0</v>
      </c>
      <c r="I42">
        <v>0</v>
      </c>
      <c r="J42">
        <v>464</v>
      </c>
      <c r="K42">
        <v>0</v>
      </c>
      <c r="L42">
        <v>7</v>
      </c>
      <c r="M42">
        <v>471</v>
      </c>
      <c r="N42">
        <v>0</v>
      </c>
      <c r="O42" t="str">
        <f t="shared" si="0"/>
        <v>BJP</v>
      </c>
      <c r="P42" s="4">
        <f t="shared" si="1"/>
        <v>15</v>
      </c>
      <c r="Q42" s="24" t="s">
        <v>27</v>
      </c>
      <c r="R42">
        <v>464</v>
      </c>
      <c r="S42" s="23" t="s">
        <v>214</v>
      </c>
    </row>
    <row r="43" spans="1:19">
      <c r="A43">
        <v>42</v>
      </c>
      <c r="B43">
        <v>32</v>
      </c>
      <c r="C43">
        <v>393</v>
      </c>
      <c r="D43">
        <v>283</v>
      </c>
      <c r="E43">
        <v>5</v>
      </c>
      <c r="F43">
        <v>109</v>
      </c>
      <c r="G43">
        <v>2</v>
      </c>
      <c r="H43">
        <v>3</v>
      </c>
      <c r="I43">
        <v>1</v>
      </c>
      <c r="J43">
        <v>796</v>
      </c>
      <c r="K43">
        <v>0</v>
      </c>
      <c r="L43">
        <v>9</v>
      </c>
      <c r="M43">
        <v>805</v>
      </c>
      <c r="N43">
        <v>0</v>
      </c>
      <c r="O43" t="str">
        <f t="shared" si="0"/>
        <v>AITMC</v>
      </c>
      <c r="P43" s="4">
        <f t="shared" si="1"/>
        <v>110</v>
      </c>
      <c r="Q43" s="24">
        <v>32</v>
      </c>
      <c r="R43">
        <v>796</v>
      </c>
      <c r="S43" s="23" t="s">
        <v>215</v>
      </c>
    </row>
    <row r="44" spans="1:19">
      <c r="A44">
        <v>43</v>
      </c>
      <c r="B44">
        <v>33</v>
      </c>
      <c r="C44">
        <v>258</v>
      </c>
      <c r="D44">
        <v>178</v>
      </c>
      <c r="E44">
        <v>1</v>
      </c>
      <c r="F44">
        <v>91</v>
      </c>
      <c r="G44">
        <v>2</v>
      </c>
      <c r="H44">
        <v>0</v>
      </c>
      <c r="I44">
        <v>2</v>
      </c>
      <c r="J44">
        <v>532</v>
      </c>
      <c r="K44">
        <v>0</v>
      </c>
      <c r="L44">
        <v>8</v>
      </c>
      <c r="M44">
        <v>540</v>
      </c>
      <c r="N44">
        <v>0</v>
      </c>
      <c r="O44" t="str">
        <f t="shared" si="0"/>
        <v>AITMC</v>
      </c>
      <c r="P44" s="4">
        <f t="shared" si="1"/>
        <v>80</v>
      </c>
      <c r="Q44" s="24">
        <v>33</v>
      </c>
      <c r="R44">
        <v>532</v>
      </c>
      <c r="S44" s="23" t="s">
        <v>216</v>
      </c>
    </row>
    <row r="45" spans="1:19">
      <c r="A45">
        <v>44</v>
      </c>
      <c r="B45" t="s">
        <v>28</v>
      </c>
      <c r="C45">
        <v>365</v>
      </c>
      <c r="D45">
        <v>123</v>
      </c>
      <c r="E45">
        <v>2</v>
      </c>
      <c r="F45">
        <v>42</v>
      </c>
      <c r="G45">
        <v>3</v>
      </c>
      <c r="H45">
        <v>3</v>
      </c>
      <c r="I45">
        <v>0</v>
      </c>
      <c r="J45">
        <v>540</v>
      </c>
      <c r="K45">
        <v>0</v>
      </c>
      <c r="L45">
        <v>6</v>
      </c>
      <c r="M45">
        <v>546</v>
      </c>
      <c r="N45">
        <v>0</v>
      </c>
      <c r="O45" t="str">
        <f t="shared" si="0"/>
        <v>AITMC</v>
      </c>
      <c r="P45" s="4">
        <f t="shared" si="1"/>
        <v>242</v>
      </c>
      <c r="Q45" s="24" t="s">
        <v>28</v>
      </c>
      <c r="R45">
        <v>540</v>
      </c>
      <c r="S45" s="23" t="s">
        <v>217</v>
      </c>
    </row>
    <row r="46" spans="1:19">
      <c r="A46">
        <v>45</v>
      </c>
      <c r="B46">
        <v>34</v>
      </c>
      <c r="C46">
        <v>259</v>
      </c>
      <c r="D46">
        <v>205</v>
      </c>
      <c r="E46">
        <v>1</v>
      </c>
      <c r="F46">
        <v>44</v>
      </c>
      <c r="G46">
        <v>0</v>
      </c>
      <c r="H46">
        <v>0</v>
      </c>
      <c r="I46">
        <v>2</v>
      </c>
      <c r="J46">
        <v>509</v>
      </c>
      <c r="K46">
        <v>0</v>
      </c>
      <c r="L46">
        <v>5</v>
      </c>
      <c r="M46">
        <v>514</v>
      </c>
      <c r="N46">
        <v>0</v>
      </c>
      <c r="O46" t="str">
        <f t="shared" si="0"/>
        <v>AITMC</v>
      </c>
      <c r="P46" s="4">
        <f t="shared" si="1"/>
        <v>54</v>
      </c>
      <c r="Q46" s="24">
        <v>34</v>
      </c>
      <c r="R46">
        <v>509</v>
      </c>
      <c r="S46" s="23" t="s">
        <v>218</v>
      </c>
    </row>
    <row r="47" spans="1:19">
      <c r="A47">
        <v>46</v>
      </c>
      <c r="B47" t="s">
        <v>29</v>
      </c>
      <c r="C47">
        <v>159</v>
      </c>
      <c r="D47">
        <v>269</v>
      </c>
      <c r="E47">
        <v>6</v>
      </c>
      <c r="F47">
        <v>32</v>
      </c>
      <c r="G47">
        <v>0</v>
      </c>
      <c r="H47">
        <v>1</v>
      </c>
      <c r="I47">
        <v>2</v>
      </c>
      <c r="J47">
        <v>469</v>
      </c>
      <c r="K47">
        <v>0</v>
      </c>
      <c r="L47">
        <v>6</v>
      </c>
      <c r="M47">
        <v>475</v>
      </c>
      <c r="N47">
        <v>0</v>
      </c>
      <c r="O47" t="str">
        <f t="shared" si="0"/>
        <v>BJP</v>
      </c>
      <c r="P47" s="4">
        <f t="shared" si="1"/>
        <v>110</v>
      </c>
      <c r="Q47" s="24" t="s">
        <v>29</v>
      </c>
      <c r="R47">
        <v>469</v>
      </c>
      <c r="S47" s="23" t="s">
        <v>219</v>
      </c>
    </row>
    <row r="48" spans="1:19">
      <c r="A48">
        <v>47</v>
      </c>
      <c r="B48">
        <v>35</v>
      </c>
      <c r="C48">
        <v>259</v>
      </c>
      <c r="D48">
        <v>247</v>
      </c>
      <c r="E48">
        <v>4</v>
      </c>
      <c r="F48">
        <v>41</v>
      </c>
      <c r="G48">
        <v>1</v>
      </c>
      <c r="H48">
        <v>1</v>
      </c>
      <c r="I48">
        <v>1</v>
      </c>
      <c r="J48">
        <v>554</v>
      </c>
      <c r="K48">
        <v>0</v>
      </c>
      <c r="L48">
        <v>9</v>
      </c>
      <c r="M48">
        <v>563</v>
      </c>
      <c r="N48">
        <v>0</v>
      </c>
      <c r="O48" t="str">
        <f t="shared" si="0"/>
        <v>AITMC</v>
      </c>
      <c r="P48" s="4">
        <f t="shared" si="1"/>
        <v>12</v>
      </c>
      <c r="Q48" s="24">
        <v>35</v>
      </c>
      <c r="R48">
        <v>554</v>
      </c>
      <c r="S48" s="23" t="s">
        <v>220</v>
      </c>
    </row>
    <row r="49" spans="1:19">
      <c r="A49">
        <v>48</v>
      </c>
      <c r="B49">
        <v>36</v>
      </c>
      <c r="C49">
        <v>283</v>
      </c>
      <c r="D49">
        <v>217</v>
      </c>
      <c r="E49">
        <v>4</v>
      </c>
      <c r="F49">
        <v>59</v>
      </c>
      <c r="G49">
        <v>2</v>
      </c>
      <c r="H49">
        <v>2</v>
      </c>
      <c r="I49">
        <v>5</v>
      </c>
      <c r="J49">
        <v>572</v>
      </c>
      <c r="K49">
        <v>0</v>
      </c>
      <c r="L49">
        <v>17</v>
      </c>
      <c r="M49">
        <v>589</v>
      </c>
      <c r="N49">
        <v>0</v>
      </c>
      <c r="O49" t="str">
        <f t="shared" si="0"/>
        <v>AITMC</v>
      </c>
      <c r="P49" s="4">
        <f t="shared" si="1"/>
        <v>66</v>
      </c>
      <c r="Q49" s="24">
        <v>36</v>
      </c>
      <c r="R49">
        <v>572</v>
      </c>
      <c r="S49" s="23" t="s">
        <v>221</v>
      </c>
    </row>
    <row r="50" spans="1:19">
      <c r="A50">
        <v>49</v>
      </c>
      <c r="B50">
        <v>37</v>
      </c>
      <c r="C50">
        <v>328</v>
      </c>
      <c r="D50">
        <v>458</v>
      </c>
      <c r="E50">
        <v>6</v>
      </c>
      <c r="F50">
        <v>93</v>
      </c>
      <c r="G50">
        <v>0</v>
      </c>
      <c r="H50">
        <v>0</v>
      </c>
      <c r="I50">
        <v>3</v>
      </c>
      <c r="J50">
        <v>888</v>
      </c>
      <c r="K50">
        <v>0</v>
      </c>
      <c r="L50">
        <v>9</v>
      </c>
      <c r="M50">
        <v>897</v>
      </c>
      <c r="N50">
        <v>0</v>
      </c>
      <c r="O50" t="str">
        <f t="shared" si="0"/>
        <v>BJP</v>
      </c>
      <c r="P50" s="4">
        <f t="shared" si="1"/>
        <v>130</v>
      </c>
      <c r="Q50" s="24">
        <v>37</v>
      </c>
      <c r="R50">
        <v>888</v>
      </c>
      <c r="S50" s="23" t="s">
        <v>222</v>
      </c>
    </row>
    <row r="51" spans="1:19">
      <c r="A51">
        <v>50</v>
      </c>
      <c r="B51">
        <v>38</v>
      </c>
      <c r="C51">
        <v>359</v>
      </c>
      <c r="D51">
        <v>360</v>
      </c>
      <c r="E51">
        <v>5</v>
      </c>
      <c r="F51">
        <v>99</v>
      </c>
      <c r="G51">
        <v>0</v>
      </c>
      <c r="H51">
        <v>1</v>
      </c>
      <c r="I51">
        <v>1</v>
      </c>
      <c r="J51">
        <v>825</v>
      </c>
      <c r="K51">
        <v>0</v>
      </c>
      <c r="L51">
        <v>18</v>
      </c>
      <c r="M51">
        <v>843</v>
      </c>
      <c r="N51">
        <v>0</v>
      </c>
      <c r="O51" t="str">
        <f t="shared" si="0"/>
        <v>BJP</v>
      </c>
      <c r="P51" s="4">
        <f t="shared" si="1"/>
        <v>1</v>
      </c>
      <c r="Q51" s="24">
        <v>38</v>
      </c>
      <c r="R51">
        <v>825</v>
      </c>
      <c r="S51" s="23" t="s">
        <v>223</v>
      </c>
    </row>
    <row r="52" spans="1:19">
      <c r="A52">
        <v>51</v>
      </c>
      <c r="B52">
        <v>39</v>
      </c>
      <c r="C52">
        <v>207</v>
      </c>
      <c r="D52">
        <v>279</v>
      </c>
      <c r="E52">
        <v>7</v>
      </c>
      <c r="F52">
        <v>51</v>
      </c>
      <c r="G52">
        <v>2</v>
      </c>
      <c r="H52">
        <v>0</v>
      </c>
      <c r="I52">
        <v>3</v>
      </c>
      <c r="J52">
        <v>549</v>
      </c>
      <c r="K52">
        <v>0</v>
      </c>
      <c r="L52">
        <v>9</v>
      </c>
      <c r="M52">
        <v>558</v>
      </c>
      <c r="N52">
        <v>0</v>
      </c>
      <c r="O52" t="str">
        <f t="shared" si="0"/>
        <v>BJP</v>
      </c>
      <c r="P52" s="4">
        <f t="shared" si="1"/>
        <v>72</v>
      </c>
      <c r="Q52" s="24">
        <v>39</v>
      </c>
      <c r="R52">
        <v>549</v>
      </c>
      <c r="S52" s="23" t="s">
        <v>224</v>
      </c>
    </row>
    <row r="53" spans="1:19">
      <c r="A53">
        <v>52</v>
      </c>
      <c r="B53" t="s">
        <v>30</v>
      </c>
      <c r="C53">
        <v>198</v>
      </c>
      <c r="D53">
        <v>264</v>
      </c>
      <c r="E53">
        <v>2</v>
      </c>
      <c r="F53">
        <v>38</v>
      </c>
      <c r="G53">
        <v>0</v>
      </c>
      <c r="H53">
        <v>2</v>
      </c>
      <c r="I53">
        <v>2</v>
      </c>
      <c r="J53">
        <v>506</v>
      </c>
      <c r="K53">
        <v>0</v>
      </c>
      <c r="L53">
        <v>8</v>
      </c>
      <c r="M53">
        <v>514</v>
      </c>
      <c r="N53">
        <v>0</v>
      </c>
      <c r="O53" t="str">
        <f t="shared" si="0"/>
        <v>BJP</v>
      </c>
      <c r="P53" s="4">
        <f t="shared" si="1"/>
        <v>66</v>
      </c>
      <c r="Q53" s="24" t="s">
        <v>30</v>
      </c>
      <c r="R53">
        <v>506</v>
      </c>
      <c r="S53" s="23" t="s">
        <v>225</v>
      </c>
    </row>
    <row r="54" spans="1:19">
      <c r="A54">
        <v>53</v>
      </c>
      <c r="B54">
        <v>40</v>
      </c>
      <c r="C54">
        <v>148</v>
      </c>
      <c r="D54">
        <v>326</v>
      </c>
      <c r="E54">
        <v>4</v>
      </c>
      <c r="F54">
        <v>34</v>
      </c>
      <c r="G54">
        <v>1</v>
      </c>
      <c r="H54">
        <v>1</v>
      </c>
      <c r="I54">
        <v>1</v>
      </c>
      <c r="J54">
        <v>515</v>
      </c>
      <c r="K54">
        <v>0</v>
      </c>
      <c r="L54">
        <v>4</v>
      </c>
      <c r="M54">
        <v>519</v>
      </c>
      <c r="N54">
        <v>0</v>
      </c>
      <c r="O54" t="str">
        <f t="shared" si="0"/>
        <v>BJP</v>
      </c>
      <c r="P54" s="4">
        <f t="shared" si="1"/>
        <v>178</v>
      </c>
      <c r="Q54" s="24">
        <v>40</v>
      </c>
      <c r="R54">
        <v>515</v>
      </c>
      <c r="S54" s="23" t="s">
        <v>226</v>
      </c>
    </row>
    <row r="55" spans="1:19">
      <c r="A55">
        <v>54</v>
      </c>
      <c r="B55" t="s">
        <v>31</v>
      </c>
      <c r="C55">
        <v>173</v>
      </c>
      <c r="D55">
        <v>272</v>
      </c>
      <c r="E55">
        <v>4</v>
      </c>
      <c r="F55">
        <v>37</v>
      </c>
      <c r="G55">
        <v>3</v>
      </c>
      <c r="H55">
        <v>0</v>
      </c>
      <c r="I55">
        <v>3</v>
      </c>
      <c r="J55">
        <v>492</v>
      </c>
      <c r="K55">
        <v>0</v>
      </c>
      <c r="L55">
        <v>8</v>
      </c>
      <c r="M55">
        <v>500</v>
      </c>
      <c r="N55">
        <v>0</v>
      </c>
      <c r="O55" t="str">
        <f t="shared" si="0"/>
        <v>BJP</v>
      </c>
      <c r="P55" s="4">
        <f t="shared" si="1"/>
        <v>99</v>
      </c>
      <c r="Q55" s="24" t="s">
        <v>31</v>
      </c>
      <c r="R55">
        <v>492</v>
      </c>
      <c r="S55" s="23" t="s">
        <v>227</v>
      </c>
    </row>
    <row r="56" spans="1:19">
      <c r="A56">
        <v>55</v>
      </c>
      <c r="B56">
        <v>41</v>
      </c>
      <c r="C56">
        <v>264</v>
      </c>
      <c r="D56">
        <v>288</v>
      </c>
      <c r="E56">
        <v>4</v>
      </c>
      <c r="F56">
        <v>27</v>
      </c>
      <c r="G56">
        <v>3</v>
      </c>
      <c r="H56">
        <v>5</v>
      </c>
      <c r="I56">
        <v>10</v>
      </c>
      <c r="J56">
        <v>601</v>
      </c>
      <c r="K56">
        <v>0</v>
      </c>
      <c r="L56">
        <v>12</v>
      </c>
      <c r="M56">
        <v>613</v>
      </c>
      <c r="N56">
        <v>0</v>
      </c>
      <c r="O56" t="str">
        <f t="shared" si="0"/>
        <v>BJP</v>
      </c>
      <c r="P56" s="4">
        <f t="shared" si="1"/>
        <v>24</v>
      </c>
      <c r="Q56" s="24">
        <v>41</v>
      </c>
      <c r="R56">
        <v>601</v>
      </c>
      <c r="S56" s="23" t="s">
        <v>228</v>
      </c>
    </row>
    <row r="57" spans="1:19">
      <c r="A57">
        <v>56</v>
      </c>
      <c r="B57" t="s">
        <v>32</v>
      </c>
      <c r="C57">
        <v>347</v>
      </c>
      <c r="D57">
        <v>136</v>
      </c>
      <c r="E57">
        <v>2</v>
      </c>
      <c r="F57">
        <v>100</v>
      </c>
      <c r="G57">
        <v>1</v>
      </c>
      <c r="H57">
        <v>3</v>
      </c>
      <c r="I57">
        <v>3</v>
      </c>
      <c r="J57">
        <v>592</v>
      </c>
      <c r="K57">
        <v>0</v>
      </c>
      <c r="L57">
        <v>5</v>
      </c>
      <c r="M57">
        <v>597</v>
      </c>
      <c r="N57">
        <v>0</v>
      </c>
      <c r="O57" t="str">
        <f t="shared" si="0"/>
        <v>AITMC</v>
      </c>
      <c r="P57" s="4">
        <f t="shared" si="1"/>
        <v>211</v>
      </c>
      <c r="Q57" s="24" t="s">
        <v>32</v>
      </c>
      <c r="R57">
        <v>592</v>
      </c>
      <c r="S57" s="23" t="s">
        <v>229</v>
      </c>
    </row>
    <row r="58" spans="1:19">
      <c r="A58">
        <v>57</v>
      </c>
      <c r="B58">
        <v>42</v>
      </c>
      <c r="C58">
        <v>185</v>
      </c>
      <c r="D58">
        <v>315</v>
      </c>
      <c r="E58">
        <v>1</v>
      </c>
      <c r="F58">
        <v>66</v>
      </c>
      <c r="G58">
        <v>7</v>
      </c>
      <c r="H58">
        <v>5</v>
      </c>
      <c r="I58">
        <v>7</v>
      </c>
      <c r="J58">
        <v>586</v>
      </c>
      <c r="K58">
        <v>0</v>
      </c>
      <c r="L58">
        <v>8</v>
      </c>
      <c r="M58">
        <v>594</v>
      </c>
      <c r="N58">
        <v>0</v>
      </c>
      <c r="O58" t="str">
        <f t="shared" si="0"/>
        <v>BJP</v>
      </c>
      <c r="P58" s="4">
        <f t="shared" si="1"/>
        <v>130</v>
      </c>
      <c r="Q58" s="24">
        <v>42</v>
      </c>
      <c r="R58">
        <v>586</v>
      </c>
      <c r="S58" s="23" t="s">
        <v>230</v>
      </c>
    </row>
    <row r="59" spans="1:19">
      <c r="A59">
        <v>58</v>
      </c>
      <c r="B59">
        <v>43</v>
      </c>
      <c r="C59">
        <v>352</v>
      </c>
      <c r="D59">
        <v>270</v>
      </c>
      <c r="E59">
        <v>2</v>
      </c>
      <c r="F59">
        <v>38</v>
      </c>
      <c r="G59">
        <v>1</v>
      </c>
      <c r="H59">
        <v>0</v>
      </c>
      <c r="I59">
        <v>3</v>
      </c>
      <c r="J59">
        <v>666</v>
      </c>
      <c r="K59">
        <v>0</v>
      </c>
      <c r="L59">
        <v>4</v>
      </c>
      <c r="M59">
        <v>670</v>
      </c>
      <c r="N59">
        <v>0</v>
      </c>
      <c r="O59" t="str">
        <f t="shared" si="0"/>
        <v>AITMC</v>
      </c>
      <c r="P59" s="4">
        <f t="shared" si="1"/>
        <v>82</v>
      </c>
      <c r="Q59" s="24">
        <v>43</v>
      </c>
      <c r="R59">
        <v>666</v>
      </c>
      <c r="S59" s="23" t="s">
        <v>231</v>
      </c>
    </row>
    <row r="60" spans="1:19">
      <c r="A60">
        <v>59</v>
      </c>
      <c r="B60">
        <v>44</v>
      </c>
      <c r="C60">
        <v>437</v>
      </c>
      <c r="D60">
        <v>135</v>
      </c>
      <c r="E60">
        <v>9</v>
      </c>
      <c r="F60">
        <v>125</v>
      </c>
      <c r="G60">
        <v>2</v>
      </c>
      <c r="H60">
        <v>3</v>
      </c>
      <c r="I60">
        <v>1</v>
      </c>
      <c r="J60">
        <v>712</v>
      </c>
      <c r="K60">
        <v>0</v>
      </c>
      <c r="L60">
        <v>6</v>
      </c>
      <c r="M60">
        <v>718</v>
      </c>
      <c r="N60">
        <v>0</v>
      </c>
      <c r="O60" t="str">
        <f t="shared" si="0"/>
        <v>AITMC</v>
      </c>
      <c r="P60" s="4">
        <f t="shared" si="1"/>
        <v>302</v>
      </c>
      <c r="Q60" s="24">
        <v>44</v>
      </c>
      <c r="R60">
        <v>712</v>
      </c>
      <c r="S60" s="23" t="s">
        <v>232</v>
      </c>
    </row>
    <row r="61" spans="1:19">
      <c r="A61">
        <v>60</v>
      </c>
      <c r="B61">
        <v>45</v>
      </c>
      <c r="C61">
        <v>379</v>
      </c>
      <c r="D61">
        <v>17</v>
      </c>
      <c r="E61">
        <v>2</v>
      </c>
      <c r="F61">
        <v>128</v>
      </c>
      <c r="G61">
        <v>4</v>
      </c>
      <c r="H61">
        <v>1</v>
      </c>
      <c r="I61">
        <v>1</v>
      </c>
      <c r="J61">
        <v>532</v>
      </c>
      <c r="K61">
        <v>0</v>
      </c>
      <c r="L61">
        <v>8</v>
      </c>
      <c r="M61">
        <v>540</v>
      </c>
      <c r="N61">
        <v>0</v>
      </c>
      <c r="O61" t="str">
        <f t="shared" si="0"/>
        <v>AITMC</v>
      </c>
      <c r="P61" s="4">
        <f t="shared" si="1"/>
        <v>362</v>
      </c>
      <c r="Q61" s="24">
        <v>45</v>
      </c>
      <c r="R61">
        <v>532</v>
      </c>
      <c r="S61" s="23" t="s">
        <v>233</v>
      </c>
    </row>
    <row r="62" spans="1:19">
      <c r="A62">
        <v>61</v>
      </c>
      <c r="B62" t="s">
        <v>33</v>
      </c>
      <c r="C62">
        <v>353</v>
      </c>
      <c r="D62">
        <v>18</v>
      </c>
      <c r="E62">
        <v>1</v>
      </c>
      <c r="F62">
        <v>94</v>
      </c>
      <c r="G62">
        <v>4</v>
      </c>
      <c r="H62">
        <v>0</v>
      </c>
      <c r="I62">
        <v>1</v>
      </c>
      <c r="J62">
        <v>471</v>
      </c>
      <c r="K62">
        <v>0</v>
      </c>
      <c r="L62">
        <v>4</v>
      </c>
      <c r="M62">
        <v>475</v>
      </c>
      <c r="N62">
        <v>0</v>
      </c>
      <c r="O62" t="str">
        <f t="shared" si="0"/>
        <v>AITMC</v>
      </c>
      <c r="P62" s="4">
        <f t="shared" si="1"/>
        <v>335</v>
      </c>
      <c r="Q62" s="24" t="s">
        <v>33</v>
      </c>
      <c r="R62">
        <v>471</v>
      </c>
      <c r="S62" s="23" t="s">
        <v>234</v>
      </c>
    </row>
    <row r="63" spans="1:19">
      <c r="A63">
        <v>62</v>
      </c>
      <c r="B63">
        <v>46</v>
      </c>
      <c r="C63">
        <v>722</v>
      </c>
      <c r="D63">
        <v>120</v>
      </c>
      <c r="E63">
        <v>5</v>
      </c>
      <c r="F63">
        <v>111</v>
      </c>
      <c r="G63">
        <v>5</v>
      </c>
      <c r="H63">
        <v>2</v>
      </c>
      <c r="I63">
        <v>1</v>
      </c>
      <c r="J63">
        <v>966</v>
      </c>
      <c r="K63">
        <v>0</v>
      </c>
      <c r="L63">
        <v>16</v>
      </c>
      <c r="M63">
        <v>982</v>
      </c>
      <c r="N63">
        <v>0</v>
      </c>
      <c r="O63" t="str">
        <f t="shared" si="0"/>
        <v>AITMC</v>
      </c>
      <c r="P63" s="4">
        <f t="shared" si="1"/>
        <v>602</v>
      </c>
      <c r="Q63" s="24">
        <v>46</v>
      </c>
      <c r="R63">
        <v>966</v>
      </c>
      <c r="S63" s="23" t="s">
        <v>235</v>
      </c>
    </row>
    <row r="64" spans="1:19">
      <c r="A64">
        <v>63</v>
      </c>
      <c r="B64">
        <v>47</v>
      </c>
      <c r="C64">
        <v>303</v>
      </c>
      <c r="D64">
        <v>114</v>
      </c>
      <c r="E64">
        <v>0</v>
      </c>
      <c r="F64">
        <v>36</v>
      </c>
      <c r="G64">
        <v>1</v>
      </c>
      <c r="H64">
        <v>1</v>
      </c>
      <c r="I64">
        <v>0</v>
      </c>
      <c r="J64">
        <v>455</v>
      </c>
      <c r="K64">
        <v>0</v>
      </c>
      <c r="L64">
        <v>6</v>
      </c>
      <c r="M64">
        <v>461</v>
      </c>
      <c r="N64">
        <v>0</v>
      </c>
      <c r="O64" t="str">
        <f t="shared" si="0"/>
        <v>AITMC</v>
      </c>
      <c r="P64" s="4">
        <f t="shared" si="1"/>
        <v>189</v>
      </c>
      <c r="Q64" s="24">
        <v>47</v>
      </c>
      <c r="R64">
        <v>455</v>
      </c>
      <c r="S64" s="23" t="s">
        <v>236</v>
      </c>
    </row>
    <row r="65" spans="1:19">
      <c r="A65">
        <v>64</v>
      </c>
      <c r="B65">
        <v>48</v>
      </c>
      <c r="C65">
        <v>222</v>
      </c>
      <c r="D65">
        <v>151</v>
      </c>
      <c r="E65">
        <v>3</v>
      </c>
      <c r="F65">
        <v>30</v>
      </c>
      <c r="G65">
        <v>1</v>
      </c>
      <c r="H65">
        <v>0</v>
      </c>
      <c r="I65">
        <v>2</v>
      </c>
      <c r="J65">
        <v>409</v>
      </c>
      <c r="K65">
        <v>0</v>
      </c>
      <c r="L65">
        <v>5</v>
      </c>
      <c r="M65">
        <v>414</v>
      </c>
      <c r="N65">
        <v>0</v>
      </c>
      <c r="O65" t="str">
        <f t="shared" si="0"/>
        <v>AITMC</v>
      </c>
      <c r="P65" s="4">
        <f t="shared" si="1"/>
        <v>71</v>
      </c>
      <c r="Q65" s="24">
        <v>48</v>
      </c>
      <c r="R65">
        <v>409</v>
      </c>
      <c r="S65" s="23" t="s">
        <v>237</v>
      </c>
    </row>
    <row r="66" spans="1:19">
      <c r="A66">
        <v>65</v>
      </c>
      <c r="B66">
        <v>49</v>
      </c>
      <c r="C66">
        <v>355</v>
      </c>
      <c r="D66">
        <v>345</v>
      </c>
      <c r="E66">
        <v>5</v>
      </c>
      <c r="F66">
        <v>60</v>
      </c>
      <c r="G66">
        <v>2</v>
      </c>
      <c r="H66">
        <v>3</v>
      </c>
      <c r="I66">
        <v>8</v>
      </c>
      <c r="J66">
        <v>778</v>
      </c>
      <c r="K66">
        <v>0</v>
      </c>
      <c r="L66">
        <v>5</v>
      </c>
      <c r="M66">
        <v>783</v>
      </c>
      <c r="N66">
        <v>0</v>
      </c>
      <c r="O66" t="str">
        <f t="shared" si="0"/>
        <v>AITMC</v>
      </c>
      <c r="P66" s="4">
        <f t="shared" si="1"/>
        <v>10</v>
      </c>
      <c r="Q66" s="24">
        <v>49</v>
      </c>
      <c r="R66">
        <v>778</v>
      </c>
      <c r="S66" s="23" t="s">
        <v>238</v>
      </c>
    </row>
    <row r="67" spans="1:19">
      <c r="A67">
        <v>66</v>
      </c>
      <c r="B67">
        <v>50</v>
      </c>
      <c r="C67">
        <v>292</v>
      </c>
      <c r="D67">
        <v>349</v>
      </c>
      <c r="E67">
        <v>8</v>
      </c>
      <c r="F67">
        <v>48</v>
      </c>
      <c r="G67">
        <v>2</v>
      </c>
      <c r="H67">
        <v>1</v>
      </c>
      <c r="I67">
        <v>1</v>
      </c>
      <c r="J67">
        <v>701</v>
      </c>
      <c r="K67">
        <v>0</v>
      </c>
      <c r="L67">
        <v>6</v>
      </c>
      <c r="M67">
        <v>707</v>
      </c>
      <c r="N67">
        <v>0</v>
      </c>
      <c r="O67" t="str">
        <f t="shared" ref="O67:O130" si="2">IF(C67=MAX(C67:F67),"AITMC",IF(D67=MAX(C67:F67),"BJP",IF(F67=MAX(C67:F67),"CPM","")))</f>
        <v>BJP</v>
      </c>
      <c r="P67" s="4">
        <f t="shared" ref="P67:P130" si="3">ABS(C67-D67)</f>
        <v>57</v>
      </c>
      <c r="Q67" s="24">
        <v>50</v>
      </c>
      <c r="R67">
        <v>701</v>
      </c>
      <c r="S67" s="23" t="s">
        <v>239</v>
      </c>
    </row>
    <row r="68" spans="1:19">
      <c r="A68">
        <v>67</v>
      </c>
      <c r="B68">
        <v>51</v>
      </c>
      <c r="C68">
        <v>383</v>
      </c>
      <c r="D68">
        <v>407</v>
      </c>
      <c r="E68">
        <v>15</v>
      </c>
      <c r="F68">
        <v>63</v>
      </c>
      <c r="G68">
        <v>1</v>
      </c>
      <c r="H68">
        <v>2</v>
      </c>
      <c r="I68">
        <v>2</v>
      </c>
      <c r="J68">
        <v>873</v>
      </c>
      <c r="K68">
        <v>0</v>
      </c>
      <c r="L68">
        <v>7</v>
      </c>
      <c r="M68">
        <v>880</v>
      </c>
      <c r="N68">
        <v>0</v>
      </c>
      <c r="O68" t="str">
        <f t="shared" si="2"/>
        <v>BJP</v>
      </c>
      <c r="P68" s="4">
        <f t="shared" si="3"/>
        <v>24</v>
      </c>
      <c r="Q68" s="24">
        <v>51</v>
      </c>
      <c r="R68">
        <v>873</v>
      </c>
      <c r="S68" s="23" t="s">
        <v>240</v>
      </c>
    </row>
    <row r="69" spans="1:19">
      <c r="A69">
        <v>68</v>
      </c>
      <c r="B69">
        <v>52</v>
      </c>
      <c r="C69">
        <v>280</v>
      </c>
      <c r="D69">
        <v>382</v>
      </c>
      <c r="E69">
        <v>2</v>
      </c>
      <c r="F69">
        <v>68</v>
      </c>
      <c r="G69">
        <v>0</v>
      </c>
      <c r="H69">
        <v>0</v>
      </c>
      <c r="I69">
        <v>1</v>
      </c>
      <c r="J69">
        <v>733</v>
      </c>
      <c r="K69">
        <v>0</v>
      </c>
      <c r="L69">
        <v>3</v>
      </c>
      <c r="M69">
        <v>736</v>
      </c>
      <c r="N69">
        <v>0</v>
      </c>
      <c r="O69" t="str">
        <f t="shared" si="2"/>
        <v>BJP</v>
      </c>
      <c r="P69" s="4">
        <f t="shared" si="3"/>
        <v>102</v>
      </c>
      <c r="Q69" s="24">
        <v>52</v>
      </c>
      <c r="R69">
        <v>733</v>
      </c>
      <c r="S69" s="23" t="s">
        <v>241</v>
      </c>
    </row>
    <row r="70" spans="1:19">
      <c r="A70">
        <v>69</v>
      </c>
      <c r="B70">
        <v>53</v>
      </c>
      <c r="C70">
        <v>271</v>
      </c>
      <c r="D70">
        <v>235</v>
      </c>
      <c r="E70">
        <v>6</v>
      </c>
      <c r="F70">
        <v>73</v>
      </c>
      <c r="G70">
        <v>1</v>
      </c>
      <c r="H70">
        <v>1</v>
      </c>
      <c r="I70">
        <v>0</v>
      </c>
      <c r="J70">
        <v>587</v>
      </c>
      <c r="K70">
        <v>0</v>
      </c>
      <c r="L70">
        <v>4</v>
      </c>
      <c r="M70">
        <v>591</v>
      </c>
      <c r="N70">
        <v>0</v>
      </c>
      <c r="O70" t="str">
        <f t="shared" si="2"/>
        <v>AITMC</v>
      </c>
      <c r="P70" s="4">
        <f t="shared" si="3"/>
        <v>36</v>
      </c>
      <c r="Q70" s="24">
        <v>53</v>
      </c>
      <c r="R70">
        <v>587</v>
      </c>
      <c r="S70" s="23" t="s">
        <v>242</v>
      </c>
    </row>
    <row r="71" spans="1:19">
      <c r="A71">
        <v>70</v>
      </c>
      <c r="B71">
        <v>54</v>
      </c>
      <c r="C71">
        <v>212</v>
      </c>
      <c r="D71">
        <v>287</v>
      </c>
      <c r="E71">
        <v>7</v>
      </c>
      <c r="F71">
        <v>33</v>
      </c>
      <c r="G71">
        <v>2</v>
      </c>
      <c r="H71">
        <v>1</v>
      </c>
      <c r="I71">
        <v>0</v>
      </c>
      <c r="J71">
        <v>542</v>
      </c>
      <c r="K71">
        <v>0</v>
      </c>
      <c r="L71">
        <v>1</v>
      </c>
      <c r="M71">
        <v>543</v>
      </c>
      <c r="N71">
        <v>0</v>
      </c>
      <c r="O71" t="str">
        <f t="shared" si="2"/>
        <v>BJP</v>
      </c>
      <c r="P71" s="4">
        <f t="shared" si="3"/>
        <v>75</v>
      </c>
      <c r="Q71" s="24">
        <v>54</v>
      </c>
      <c r="R71">
        <v>542</v>
      </c>
      <c r="S71" s="23" t="s">
        <v>243</v>
      </c>
    </row>
    <row r="72" spans="1:19">
      <c r="A72">
        <v>71</v>
      </c>
      <c r="B72" t="s">
        <v>34</v>
      </c>
      <c r="C72">
        <v>252</v>
      </c>
      <c r="D72">
        <v>257</v>
      </c>
      <c r="E72">
        <v>7</v>
      </c>
      <c r="F72">
        <v>24</v>
      </c>
      <c r="G72">
        <v>3</v>
      </c>
      <c r="H72">
        <v>4</v>
      </c>
      <c r="I72">
        <v>6</v>
      </c>
      <c r="J72">
        <v>552</v>
      </c>
      <c r="K72">
        <v>0</v>
      </c>
      <c r="L72">
        <v>6</v>
      </c>
      <c r="M72">
        <v>558</v>
      </c>
      <c r="N72">
        <v>0</v>
      </c>
      <c r="O72" t="str">
        <f t="shared" si="2"/>
        <v>BJP</v>
      </c>
      <c r="P72" s="4">
        <f t="shared" si="3"/>
        <v>5</v>
      </c>
      <c r="Q72" s="24" t="s">
        <v>34</v>
      </c>
      <c r="R72">
        <v>552</v>
      </c>
      <c r="S72" s="23" t="s">
        <v>244</v>
      </c>
    </row>
    <row r="73" spans="1:19">
      <c r="A73">
        <v>72</v>
      </c>
      <c r="B73">
        <v>55</v>
      </c>
      <c r="C73">
        <v>366</v>
      </c>
      <c r="D73">
        <v>439</v>
      </c>
      <c r="E73">
        <v>11</v>
      </c>
      <c r="F73">
        <v>30</v>
      </c>
      <c r="G73">
        <v>0</v>
      </c>
      <c r="H73">
        <v>3</v>
      </c>
      <c r="I73">
        <v>8</v>
      </c>
      <c r="J73">
        <v>857</v>
      </c>
      <c r="K73">
        <v>0</v>
      </c>
      <c r="L73">
        <v>18</v>
      </c>
      <c r="M73">
        <v>875</v>
      </c>
      <c r="N73">
        <v>0</v>
      </c>
      <c r="O73" t="str">
        <f t="shared" si="2"/>
        <v>BJP</v>
      </c>
      <c r="P73" s="4">
        <f t="shared" si="3"/>
        <v>73</v>
      </c>
      <c r="Q73" s="24">
        <v>55</v>
      </c>
      <c r="R73">
        <v>857</v>
      </c>
      <c r="S73" s="23" t="s">
        <v>245</v>
      </c>
    </row>
    <row r="74" spans="1:19">
      <c r="A74">
        <v>73</v>
      </c>
      <c r="B74">
        <v>56</v>
      </c>
      <c r="C74">
        <v>161</v>
      </c>
      <c r="D74">
        <v>304</v>
      </c>
      <c r="E74">
        <v>4</v>
      </c>
      <c r="F74">
        <v>24</v>
      </c>
      <c r="G74">
        <v>1</v>
      </c>
      <c r="H74">
        <v>0</v>
      </c>
      <c r="I74">
        <v>2</v>
      </c>
      <c r="J74">
        <v>496</v>
      </c>
      <c r="K74">
        <v>0</v>
      </c>
      <c r="L74">
        <v>3</v>
      </c>
      <c r="M74">
        <v>499</v>
      </c>
      <c r="N74">
        <v>0</v>
      </c>
      <c r="O74" t="str">
        <f t="shared" si="2"/>
        <v>BJP</v>
      </c>
      <c r="P74" s="4">
        <f t="shared" si="3"/>
        <v>143</v>
      </c>
      <c r="Q74" s="24">
        <v>56</v>
      </c>
      <c r="R74">
        <v>496</v>
      </c>
      <c r="S74" s="23" t="s">
        <v>246</v>
      </c>
    </row>
    <row r="75" spans="1:19">
      <c r="A75">
        <v>74</v>
      </c>
      <c r="B75" t="s">
        <v>35</v>
      </c>
      <c r="C75">
        <v>158</v>
      </c>
      <c r="D75">
        <v>316</v>
      </c>
      <c r="E75">
        <v>4</v>
      </c>
      <c r="F75">
        <v>23</v>
      </c>
      <c r="G75">
        <v>0</v>
      </c>
      <c r="H75">
        <v>1</v>
      </c>
      <c r="I75">
        <v>0</v>
      </c>
      <c r="J75">
        <v>502</v>
      </c>
      <c r="K75">
        <v>0</v>
      </c>
      <c r="L75">
        <v>1</v>
      </c>
      <c r="M75">
        <v>503</v>
      </c>
      <c r="N75">
        <v>0</v>
      </c>
      <c r="O75" t="str">
        <f t="shared" si="2"/>
        <v>BJP</v>
      </c>
      <c r="P75" s="4">
        <f t="shared" si="3"/>
        <v>158</v>
      </c>
      <c r="Q75" s="24" t="s">
        <v>35</v>
      </c>
      <c r="R75">
        <v>502</v>
      </c>
      <c r="S75" s="23" t="s">
        <v>247</v>
      </c>
    </row>
    <row r="76" spans="1:19">
      <c r="A76">
        <v>75</v>
      </c>
      <c r="B76">
        <v>57</v>
      </c>
      <c r="C76">
        <v>344</v>
      </c>
      <c r="D76">
        <v>392</v>
      </c>
      <c r="E76">
        <v>10</v>
      </c>
      <c r="F76">
        <v>60</v>
      </c>
      <c r="G76">
        <v>0</v>
      </c>
      <c r="H76">
        <v>2</v>
      </c>
      <c r="I76">
        <v>3</v>
      </c>
      <c r="J76">
        <v>811</v>
      </c>
      <c r="K76">
        <v>0</v>
      </c>
      <c r="L76">
        <v>2</v>
      </c>
      <c r="M76">
        <v>813</v>
      </c>
      <c r="N76">
        <v>0</v>
      </c>
      <c r="O76" t="str">
        <f t="shared" si="2"/>
        <v>BJP</v>
      </c>
      <c r="P76" s="4">
        <f t="shared" si="3"/>
        <v>48</v>
      </c>
      <c r="Q76" s="24">
        <v>57</v>
      </c>
      <c r="R76">
        <v>811</v>
      </c>
      <c r="S76" s="23" t="s">
        <v>248</v>
      </c>
    </row>
    <row r="77" spans="1:19">
      <c r="A77">
        <v>76</v>
      </c>
      <c r="B77">
        <v>58</v>
      </c>
      <c r="C77">
        <v>208</v>
      </c>
      <c r="D77">
        <v>413</v>
      </c>
      <c r="E77">
        <v>13</v>
      </c>
      <c r="F77">
        <v>61</v>
      </c>
      <c r="G77">
        <v>2</v>
      </c>
      <c r="H77">
        <v>4</v>
      </c>
      <c r="I77">
        <v>4</v>
      </c>
      <c r="J77">
        <v>705</v>
      </c>
      <c r="K77">
        <v>0</v>
      </c>
      <c r="L77">
        <v>11</v>
      </c>
      <c r="M77">
        <v>716</v>
      </c>
      <c r="N77">
        <v>0</v>
      </c>
      <c r="O77" t="str">
        <f t="shared" si="2"/>
        <v>BJP</v>
      </c>
      <c r="P77" s="4">
        <f t="shared" si="3"/>
        <v>205</v>
      </c>
      <c r="Q77" s="24">
        <v>58</v>
      </c>
      <c r="R77">
        <v>705</v>
      </c>
      <c r="S77" s="23" t="s">
        <v>249</v>
      </c>
    </row>
    <row r="78" spans="1:19">
      <c r="A78">
        <v>77</v>
      </c>
      <c r="B78">
        <v>59</v>
      </c>
      <c r="C78">
        <v>275</v>
      </c>
      <c r="D78">
        <v>341</v>
      </c>
      <c r="E78">
        <v>2</v>
      </c>
      <c r="F78">
        <v>41</v>
      </c>
      <c r="G78">
        <v>1</v>
      </c>
      <c r="H78">
        <v>0</v>
      </c>
      <c r="I78">
        <v>2</v>
      </c>
      <c r="J78">
        <v>662</v>
      </c>
      <c r="K78">
        <v>0</v>
      </c>
      <c r="L78">
        <v>3</v>
      </c>
      <c r="M78">
        <v>665</v>
      </c>
      <c r="N78">
        <v>0</v>
      </c>
      <c r="O78" t="str">
        <f t="shared" si="2"/>
        <v>BJP</v>
      </c>
      <c r="P78" s="4">
        <f t="shared" si="3"/>
        <v>66</v>
      </c>
      <c r="Q78" s="24">
        <v>59</v>
      </c>
      <c r="R78">
        <v>662</v>
      </c>
      <c r="S78" s="23" t="s">
        <v>250</v>
      </c>
    </row>
    <row r="79" spans="1:19">
      <c r="A79">
        <v>78</v>
      </c>
      <c r="B79">
        <v>60</v>
      </c>
      <c r="C79">
        <v>196</v>
      </c>
      <c r="D79">
        <v>278</v>
      </c>
      <c r="E79">
        <v>4</v>
      </c>
      <c r="F79">
        <v>53</v>
      </c>
      <c r="G79">
        <v>2</v>
      </c>
      <c r="H79">
        <v>2</v>
      </c>
      <c r="I79">
        <v>2</v>
      </c>
      <c r="J79">
        <v>537</v>
      </c>
      <c r="K79">
        <v>0</v>
      </c>
      <c r="L79">
        <v>8</v>
      </c>
      <c r="M79">
        <v>545</v>
      </c>
      <c r="N79">
        <v>0</v>
      </c>
      <c r="O79" t="str">
        <f t="shared" si="2"/>
        <v>BJP</v>
      </c>
      <c r="P79" s="4">
        <f t="shared" si="3"/>
        <v>82</v>
      </c>
      <c r="Q79" s="24">
        <v>60</v>
      </c>
      <c r="R79">
        <v>537</v>
      </c>
      <c r="S79" s="23" t="s">
        <v>251</v>
      </c>
    </row>
    <row r="80" spans="1:19">
      <c r="A80">
        <v>79</v>
      </c>
      <c r="B80" t="s">
        <v>36</v>
      </c>
      <c r="C80">
        <v>196</v>
      </c>
      <c r="D80">
        <v>247</v>
      </c>
      <c r="E80">
        <v>1</v>
      </c>
      <c r="F80">
        <v>29</v>
      </c>
      <c r="G80">
        <v>6</v>
      </c>
      <c r="H80">
        <v>1</v>
      </c>
      <c r="I80">
        <v>3</v>
      </c>
      <c r="J80">
        <v>483</v>
      </c>
      <c r="K80">
        <v>0</v>
      </c>
      <c r="L80">
        <v>2</v>
      </c>
      <c r="M80">
        <v>485</v>
      </c>
      <c r="N80">
        <v>0</v>
      </c>
      <c r="O80" t="str">
        <f t="shared" si="2"/>
        <v>BJP</v>
      </c>
      <c r="P80" s="4">
        <f t="shared" si="3"/>
        <v>51</v>
      </c>
      <c r="Q80" s="24" t="s">
        <v>36</v>
      </c>
      <c r="R80">
        <v>483</v>
      </c>
      <c r="S80" s="23" t="s">
        <v>252</v>
      </c>
    </row>
    <row r="81" spans="1:19">
      <c r="A81">
        <v>80</v>
      </c>
      <c r="B81">
        <v>61</v>
      </c>
      <c r="C81">
        <v>256</v>
      </c>
      <c r="D81">
        <v>346</v>
      </c>
      <c r="E81">
        <v>5</v>
      </c>
      <c r="F81">
        <v>34</v>
      </c>
      <c r="G81">
        <v>1</v>
      </c>
      <c r="H81">
        <v>3</v>
      </c>
      <c r="I81">
        <v>5</v>
      </c>
      <c r="J81">
        <v>650</v>
      </c>
      <c r="K81">
        <v>0</v>
      </c>
      <c r="L81">
        <v>4</v>
      </c>
      <c r="M81">
        <v>654</v>
      </c>
      <c r="N81">
        <v>0</v>
      </c>
      <c r="O81" t="str">
        <f t="shared" si="2"/>
        <v>BJP</v>
      </c>
      <c r="P81" s="4">
        <f t="shared" si="3"/>
        <v>90</v>
      </c>
      <c r="Q81" s="24">
        <v>61</v>
      </c>
      <c r="R81">
        <v>650</v>
      </c>
      <c r="S81" s="23" t="s">
        <v>253</v>
      </c>
    </row>
    <row r="82" spans="1:19">
      <c r="A82">
        <v>81</v>
      </c>
      <c r="B82" t="s">
        <v>37</v>
      </c>
      <c r="C82">
        <v>138</v>
      </c>
      <c r="D82">
        <v>354</v>
      </c>
      <c r="E82">
        <v>1</v>
      </c>
      <c r="F82">
        <v>40</v>
      </c>
      <c r="G82">
        <v>1</v>
      </c>
      <c r="H82">
        <v>0</v>
      </c>
      <c r="I82">
        <v>2</v>
      </c>
      <c r="J82">
        <v>536</v>
      </c>
      <c r="K82">
        <v>0</v>
      </c>
      <c r="L82">
        <v>11</v>
      </c>
      <c r="M82">
        <v>547</v>
      </c>
      <c r="N82">
        <v>0</v>
      </c>
      <c r="O82" t="str">
        <f t="shared" si="2"/>
        <v>BJP</v>
      </c>
      <c r="P82" s="4">
        <f t="shared" si="3"/>
        <v>216</v>
      </c>
      <c r="Q82" s="24" t="s">
        <v>37</v>
      </c>
      <c r="R82">
        <v>536</v>
      </c>
      <c r="S82" s="23" t="s">
        <v>254</v>
      </c>
    </row>
    <row r="83" spans="1:19">
      <c r="A83">
        <v>82</v>
      </c>
      <c r="B83">
        <v>62</v>
      </c>
      <c r="C83">
        <v>235</v>
      </c>
      <c r="D83">
        <v>443</v>
      </c>
      <c r="E83">
        <v>7</v>
      </c>
      <c r="F83">
        <v>53</v>
      </c>
      <c r="G83">
        <v>5</v>
      </c>
      <c r="H83">
        <v>5</v>
      </c>
      <c r="I83">
        <v>5</v>
      </c>
      <c r="J83">
        <v>753</v>
      </c>
      <c r="K83">
        <v>0</v>
      </c>
      <c r="L83">
        <v>7</v>
      </c>
      <c r="M83">
        <v>760</v>
      </c>
      <c r="N83">
        <v>0</v>
      </c>
      <c r="O83" t="str">
        <f t="shared" si="2"/>
        <v>BJP</v>
      </c>
      <c r="P83" s="4">
        <f t="shared" si="3"/>
        <v>208</v>
      </c>
      <c r="Q83" s="24">
        <v>62</v>
      </c>
      <c r="R83">
        <v>753</v>
      </c>
      <c r="S83" s="23" t="s">
        <v>255</v>
      </c>
    </row>
    <row r="84" spans="1:19">
      <c r="A84">
        <v>83</v>
      </c>
      <c r="B84">
        <v>63</v>
      </c>
      <c r="C84">
        <v>256</v>
      </c>
      <c r="D84">
        <v>486</v>
      </c>
      <c r="E84">
        <v>3</v>
      </c>
      <c r="F84">
        <v>31</v>
      </c>
      <c r="G84">
        <v>1</v>
      </c>
      <c r="H84">
        <v>2</v>
      </c>
      <c r="I84">
        <v>4</v>
      </c>
      <c r="J84">
        <v>783</v>
      </c>
      <c r="K84">
        <v>0</v>
      </c>
      <c r="L84">
        <v>2</v>
      </c>
      <c r="M84">
        <v>785</v>
      </c>
      <c r="N84">
        <v>0</v>
      </c>
      <c r="O84" t="str">
        <f t="shared" si="2"/>
        <v>BJP</v>
      </c>
      <c r="P84" s="4">
        <f t="shared" si="3"/>
        <v>230</v>
      </c>
      <c r="Q84" s="24">
        <v>63</v>
      </c>
      <c r="R84">
        <v>783</v>
      </c>
      <c r="S84" s="23" t="s">
        <v>256</v>
      </c>
    </row>
    <row r="85" spans="1:19">
      <c r="A85">
        <v>84</v>
      </c>
      <c r="B85">
        <v>64</v>
      </c>
      <c r="C85">
        <v>258</v>
      </c>
      <c r="D85">
        <v>358</v>
      </c>
      <c r="E85">
        <v>16</v>
      </c>
      <c r="F85">
        <v>46</v>
      </c>
      <c r="G85">
        <v>2</v>
      </c>
      <c r="H85">
        <v>1</v>
      </c>
      <c r="I85">
        <v>3</v>
      </c>
      <c r="J85">
        <v>684</v>
      </c>
      <c r="K85">
        <v>0</v>
      </c>
      <c r="L85">
        <v>7</v>
      </c>
      <c r="M85">
        <v>691</v>
      </c>
      <c r="N85">
        <v>0</v>
      </c>
      <c r="O85" t="str">
        <f t="shared" si="2"/>
        <v>BJP</v>
      </c>
      <c r="P85" s="4">
        <f t="shared" si="3"/>
        <v>100</v>
      </c>
      <c r="Q85" s="24">
        <v>64</v>
      </c>
      <c r="R85">
        <v>684</v>
      </c>
      <c r="S85" s="23" t="s">
        <v>257</v>
      </c>
    </row>
    <row r="86" spans="1:19">
      <c r="A86">
        <v>85</v>
      </c>
      <c r="B86">
        <v>65</v>
      </c>
      <c r="C86">
        <v>550</v>
      </c>
      <c r="D86">
        <v>25</v>
      </c>
      <c r="E86">
        <v>2</v>
      </c>
      <c r="F86">
        <v>76</v>
      </c>
      <c r="G86">
        <v>2</v>
      </c>
      <c r="H86">
        <v>5</v>
      </c>
      <c r="I86">
        <v>5</v>
      </c>
      <c r="J86">
        <v>665</v>
      </c>
      <c r="K86">
        <v>0</v>
      </c>
      <c r="L86">
        <v>7</v>
      </c>
      <c r="M86">
        <v>672</v>
      </c>
      <c r="N86">
        <v>0</v>
      </c>
      <c r="O86" t="str">
        <f t="shared" si="2"/>
        <v>AITMC</v>
      </c>
      <c r="P86" s="4">
        <f t="shared" si="3"/>
        <v>525</v>
      </c>
      <c r="Q86" s="24">
        <v>65</v>
      </c>
      <c r="R86">
        <v>665</v>
      </c>
      <c r="S86" s="23" t="s">
        <v>258</v>
      </c>
    </row>
    <row r="87" spans="1:19">
      <c r="A87">
        <v>86</v>
      </c>
      <c r="B87">
        <v>66</v>
      </c>
      <c r="C87">
        <v>593</v>
      </c>
      <c r="D87">
        <v>18</v>
      </c>
      <c r="E87">
        <v>1</v>
      </c>
      <c r="F87">
        <v>83</v>
      </c>
      <c r="G87">
        <v>4</v>
      </c>
      <c r="H87">
        <v>4</v>
      </c>
      <c r="I87">
        <v>1</v>
      </c>
      <c r="J87">
        <v>704</v>
      </c>
      <c r="K87">
        <v>0</v>
      </c>
      <c r="L87">
        <v>5</v>
      </c>
      <c r="M87">
        <v>709</v>
      </c>
      <c r="N87">
        <v>0</v>
      </c>
      <c r="O87" t="str">
        <f t="shared" si="2"/>
        <v>AITMC</v>
      </c>
      <c r="P87" s="4">
        <f t="shared" si="3"/>
        <v>575</v>
      </c>
      <c r="Q87" s="24">
        <v>66</v>
      </c>
      <c r="R87">
        <v>704</v>
      </c>
      <c r="S87" s="23" t="s">
        <v>259</v>
      </c>
    </row>
    <row r="88" spans="1:19">
      <c r="A88">
        <v>87</v>
      </c>
      <c r="B88">
        <v>67</v>
      </c>
      <c r="C88">
        <v>167</v>
      </c>
      <c r="D88">
        <v>277</v>
      </c>
      <c r="E88">
        <v>3</v>
      </c>
      <c r="F88">
        <v>22</v>
      </c>
      <c r="G88">
        <v>2</v>
      </c>
      <c r="H88">
        <v>5</v>
      </c>
      <c r="I88">
        <v>2</v>
      </c>
      <c r="J88">
        <v>478</v>
      </c>
      <c r="K88">
        <v>0</v>
      </c>
      <c r="L88">
        <v>7</v>
      </c>
      <c r="M88">
        <v>485</v>
      </c>
      <c r="N88">
        <v>0</v>
      </c>
      <c r="O88" t="str">
        <f t="shared" si="2"/>
        <v>BJP</v>
      </c>
      <c r="P88" s="4">
        <f t="shared" si="3"/>
        <v>110</v>
      </c>
      <c r="Q88" s="24">
        <v>67</v>
      </c>
      <c r="R88">
        <v>478</v>
      </c>
      <c r="S88" s="23" t="s">
        <v>260</v>
      </c>
    </row>
    <row r="89" spans="1:19">
      <c r="A89">
        <v>88</v>
      </c>
      <c r="B89">
        <v>68</v>
      </c>
      <c r="C89">
        <v>524</v>
      </c>
      <c r="D89">
        <v>120</v>
      </c>
      <c r="E89">
        <v>1</v>
      </c>
      <c r="F89">
        <v>65</v>
      </c>
      <c r="G89">
        <v>2</v>
      </c>
      <c r="H89">
        <v>0</v>
      </c>
      <c r="I89">
        <v>2</v>
      </c>
      <c r="J89">
        <v>714</v>
      </c>
      <c r="K89">
        <v>0</v>
      </c>
      <c r="L89">
        <v>6</v>
      </c>
      <c r="M89">
        <v>720</v>
      </c>
      <c r="N89">
        <v>0</v>
      </c>
      <c r="O89" t="str">
        <f t="shared" si="2"/>
        <v>AITMC</v>
      </c>
      <c r="P89" s="4">
        <f t="shared" si="3"/>
        <v>404</v>
      </c>
      <c r="Q89" s="24">
        <v>68</v>
      </c>
      <c r="R89">
        <v>714</v>
      </c>
      <c r="S89" s="23" t="s">
        <v>261</v>
      </c>
    </row>
    <row r="90" spans="1:19">
      <c r="A90">
        <v>89</v>
      </c>
      <c r="B90">
        <v>69</v>
      </c>
      <c r="C90">
        <v>338</v>
      </c>
      <c r="D90">
        <v>167</v>
      </c>
      <c r="E90">
        <v>5</v>
      </c>
      <c r="F90">
        <v>84</v>
      </c>
      <c r="G90">
        <v>7</v>
      </c>
      <c r="H90">
        <v>1</v>
      </c>
      <c r="I90">
        <v>2</v>
      </c>
      <c r="J90">
        <v>604</v>
      </c>
      <c r="K90">
        <v>0</v>
      </c>
      <c r="L90">
        <v>9</v>
      </c>
      <c r="M90">
        <v>613</v>
      </c>
      <c r="N90">
        <v>0</v>
      </c>
      <c r="O90" t="str">
        <f t="shared" si="2"/>
        <v>AITMC</v>
      </c>
      <c r="P90" s="4">
        <f t="shared" si="3"/>
        <v>171</v>
      </c>
      <c r="Q90" s="24">
        <v>69</v>
      </c>
      <c r="R90">
        <v>604</v>
      </c>
      <c r="S90" s="23" t="s">
        <v>262</v>
      </c>
    </row>
    <row r="91" spans="1:19">
      <c r="A91">
        <v>90</v>
      </c>
      <c r="B91" t="s">
        <v>38</v>
      </c>
      <c r="C91">
        <v>432</v>
      </c>
      <c r="D91">
        <v>67</v>
      </c>
      <c r="E91">
        <v>4</v>
      </c>
      <c r="F91">
        <v>75</v>
      </c>
      <c r="G91">
        <v>3</v>
      </c>
      <c r="H91">
        <v>2</v>
      </c>
      <c r="I91">
        <v>3</v>
      </c>
      <c r="J91">
        <v>586</v>
      </c>
      <c r="K91">
        <v>0</v>
      </c>
      <c r="L91">
        <v>11</v>
      </c>
      <c r="M91">
        <v>597</v>
      </c>
      <c r="N91">
        <v>0</v>
      </c>
      <c r="O91" t="str">
        <f t="shared" si="2"/>
        <v>AITMC</v>
      </c>
      <c r="P91" s="4">
        <f t="shared" si="3"/>
        <v>365</v>
      </c>
      <c r="Q91" s="24" t="s">
        <v>38</v>
      </c>
      <c r="R91">
        <v>586</v>
      </c>
      <c r="S91" s="23" t="s">
        <v>263</v>
      </c>
    </row>
    <row r="92" spans="1:19">
      <c r="A92">
        <v>91</v>
      </c>
      <c r="B92">
        <v>70</v>
      </c>
      <c r="C92">
        <v>330</v>
      </c>
      <c r="D92">
        <v>154</v>
      </c>
      <c r="E92">
        <v>5</v>
      </c>
      <c r="F92">
        <v>28</v>
      </c>
      <c r="G92">
        <v>2</v>
      </c>
      <c r="H92">
        <v>1</v>
      </c>
      <c r="I92">
        <v>4</v>
      </c>
      <c r="J92">
        <v>524</v>
      </c>
      <c r="K92">
        <v>0</v>
      </c>
      <c r="L92">
        <v>5</v>
      </c>
      <c r="M92">
        <v>529</v>
      </c>
      <c r="N92">
        <v>0</v>
      </c>
      <c r="O92" t="str">
        <f t="shared" si="2"/>
        <v>AITMC</v>
      </c>
      <c r="P92" s="4">
        <f t="shared" si="3"/>
        <v>176</v>
      </c>
      <c r="Q92" s="24">
        <v>70</v>
      </c>
      <c r="R92">
        <v>524</v>
      </c>
      <c r="S92" s="23" t="s">
        <v>264</v>
      </c>
    </row>
    <row r="93" spans="1:19">
      <c r="A93">
        <v>92</v>
      </c>
      <c r="B93" t="s">
        <v>39</v>
      </c>
      <c r="C93">
        <v>244</v>
      </c>
      <c r="D93">
        <v>230</v>
      </c>
      <c r="E93">
        <v>2</v>
      </c>
      <c r="F93">
        <v>40</v>
      </c>
      <c r="G93">
        <v>0</v>
      </c>
      <c r="H93">
        <v>1</v>
      </c>
      <c r="I93">
        <v>2</v>
      </c>
      <c r="J93">
        <v>519</v>
      </c>
      <c r="K93">
        <v>0</v>
      </c>
      <c r="L93">
        <v>7</v>
      </c>
      <c r="M93">
        <v>526</v>
      </c>
      <c r="N93">
        <v>0</v>
      </c>
      <c r="O93" t="str">
        <f t="shared" si="2"/>
        <v>AITMC</v>
      </c>
      <c r="P93" s="4">
        <f t="shared" si="3"/>
        <v>14</v>
      </c>
      <c r="Q93" s="24" t="s">
        <v>39</v>
      </c>
      <c r="R93">
        <v>519</v>
      </c>
      <c r="S93" s="23" t="s">
        <v>265</v>
      </c>
    </row>
    <row r="94" spans="1:19">
      <c r="A94">
        <v>93</v>
      </c>
      <c r="B94">
        <v>71</v>
      </c>
      <c r="C94">
        <v>345</v>
      </c>
      <c r="D94">
        <v>343</v>
      </c>
      <c r="E94">
        <v>6</v>
      </c>
      <c r="F94">
        <v>55</v>
      </c>
      <c r="G94">
        <v>5</v>
      </c>
      <c r="H94">
        <v>4</v>
      </c>
      <c r="I94">
        <v>5</v>
      </c>
      <c r="J94">
        <v>763</v>
      </c>
      <c r="K94">
        <v>0</v>
      </c>
      <c r="L94">
        <v>6</v>
      </c>
      <c r="M94">
        <v>769</v>
      </c>
      <c r="N94">
        <v>0</v>
      </c>
      <c r="O94" t="str">
        <f t="shared" si="2"/>
        <v>AITMC</v>
      </c>
      <c r="P94" s="4">
        <f t="shared" si="3"/>
        <v>2</v>
      </c>
      <c r="Q94" s="24">
        <v>71</v>
      </c>
      <c r="R94">
        <v>763</v>
      </c>
      <c r="S94" s="23" t="s">
        <v>266</v>
      </c>
    </row>
    <row r="95" spans="1:19">
      <c r="A95">
        <v>94</v>
      </c>
      <c r="B95">
        <v>72</v>
      </c>
      <c r="C95">
        <v>257</v>
      </c>
      <c r="D95">
        <v>438</v>
      </c>
      <c r="E95">
        <v>14</v>
      </c>
      <c r="F95">
        <v>30</v>
      </c>
      <c r="G95">
        <v>3</v>
      </c>
      <c r="H95">
        <v>0</v>
      </c>
      <c r="I95">
        <v>0</v>
      </c>
      <c r="J95">
        <v>742</v>
      </c>
      <c r="K95">
        <v>0</v>
      </c>
      <c r="L95">
        <v>7</v>
      </c>
      <c r="M95">
        <v>749</v>
      </c>
      <c r="N95">
        <v>0</v>
      </c>
      <c r="O95" t="str">
        <f t="shared" si="2"/>
        <v>BJP</v>
      </c>
      <c r="P95" s="4">
        <f t="shared" si="3"/>
        <v>181</v>
      </c>
      <c r="Q95" s="24">
        <v>72</v>
      </c>
      <c r="R95">
        <v>742</v>
      </c>
      <c r="S95" s="23" t="s">
        <v>267</v>
      </c>
    </row>
    <row r="96" spans="1:19">
      <c r="A96">
        <v>95</v>
      </c>
      <c r="B96">
        <v>73</v>
      </c>
      <c r="C96">
        <v>188</v>
      </c>
      <c r="D96">
        <v>327</v>
      </c>
      <c r="E96">
        <v>8</v>
      </c>
      <c r="F96">
        <v>28</v>
      </c>
      <c r="G96">
        <v>2</v>
      </c>
      <c r="H96">
        <v>0</v>
      </c>
      <c r="I96">
        <v>3</v>
      </c>
      <c r="J96">
        <v>556</v>
      </c>
      <c r="K96">
        <v>0</v>
      </c>
      <c r="L96">
        <v>3</v>
      </c>
      <c r="M96">
        <v>559</v>
      </c>
      <c r="N96">
        <v>0</v>
      </c>
      <c r="O96" t="str">
        <f t="shared" si="2"/>
        <v>BJP</v>
      </c>
      <c r="P96" s="4">
        <f t="shared" si="3"/>
        <v>139</v>
      </c>
      <c r="Q96" s="24">
        <v>73</v>
      </c>
      <c r="R96">
        <v>556</v>
      </c>
      <c r="S96" s="23" t="s">
        <v>268</v>
      </c>
    </row>
    <row r="97" spans="1:19">
      <c r="A97">
        <v>96</v>
      </c>
      <c r="B97" t="s">
        <v>40</v>
      </c>
      <c r="C97">
        <v>161</v>
      </c>
      <c r="D97">
        <v>317</v>
      </c>
      <c r="E97">
        <v>5</v>
      </c>
      <c r="F97">
        <v>18</v>
      </c>
      <c r="G97">
        <v>4</v>
      </c>
      <c r="H97">
        <v>1</v>
      </c>
      <c r="I97">
        <v>1</v>
      </c>
      <c r="J97">
        <v>507</v>
      </c>
      <c r="K97">
        <v>0</v>
      </c>
      <c r="L97">
        <v>3</v>
      </c>
      <c r="M97">
        <v>510</v>
      </c>
      <c r="N97">
        <v>0</v>
      </c>
      <c r="O97" t="str">
        <f t="shared" si="2"/>
        <v>BJP</v>
      </c>
      <c r="P97" s="4">
        <f t="shared" si="3"/>
        <v>156</v>
      </c>
      <c r="Q97" s="24" t="s">
        <v>40</v>
      </c>
      <c r="R97">
        <v>507</v>
      </c>
      <c r="S97" s="23" t="s">
        <v>269</v>
      </c>
    </row>
    <row r="98" spans="1:19">
      <c r="A98">
        <v>97</v>
      </c>
      <c r="B98">
        <v>74</v>
      </c>
      <c r="C98">
        <v>197</v>
      </c>
      <c r="D98">
        <v>489</v>
      </c>
      <c r="E98">
        <v>9</v>
      </c>
      <c r="F98">
        <v>47</v>
      </c>
      <c r="G98">
        <v>1</v>
      </c>
      <c r="H98">
        <v>0</v>
      </c>
      <c r="I98">
        <v>2</v>
      </c>
      <c r="J98">
        <v>745</v>
      </c>
      <c r="K98">
        <v>0</v>
      </c>
      <c r="L98">
        <v>6</v>
      </c>
      <c r="M98">
        <v>751</v>
      </c>
      <c r="N98">
        <v>0</v>
      </c>
      <c r="O98" t="str">
        <f t="shared" si="2"/>
        <v>BJP</v>
      </c>
      <c r="P98" s="4">
        <f t="shared" si="3"/>
        <v>292</v>
      </c>
      <c r="Q98" s="24">
        <v>74</v>
      </c>
      <c r="R98">
        <v>745</v>
      </c>
      <c r="S98" s="23" t="s">
        <v>270</v>
      </c>
    </row>
    <row r="99" spans="1:19">
      <c r="A99">
        <v>98</v>
      </c>
      <c r="B99">
        <v>75</v>
      </c>
      <c r="C99">
        <v>161</v>
      </c>
      <c r="D99">
        <v>242</v>
      </c>
      <c r="E99">
        <v>4</v>
      </c>
      <c r="F99">
        <v>64</v>
      </c>
      <c r="G99">
        <v>2</v>
      </c>
      <c r="H99">
        <v>0</v>
      </c>
      <c r="I99">
        <v>2</v>
      </c>
      <c r="J99">
        <v>475</v>
      </c>
      <c r="K99">
        <v>0</v>
      </c>
      <c r="L99">
        <v>5</v>
      </c>
      <c r="M99">
        <v>480</v>
      </c>
      <c r="N99">
        <v>0</v>
      </c>
      <c r="O99" t="str">
        <f t="shared" si="2"/>
        <v>BJP</v>
      </c>
      <c r="P99" s="4">
        <f t="shared" si="3"/>
        <v>81</v>
      </c>
      <c r="Q99" s="24">
        <v>75</v>
      </c>
      <c r="R99">
        <v>475</v>
      </c>
      <c r="S99" s="23" t="s">
        <v>271</v>
      </c>
    </row>
    <row r="100" spans="1:19">
      <c r="A100">
        <v>99</v>
      </c>
      <c r="B100">
        <v>76</v>
      </c>
      <c r="C100">
        <v>214</v>
      </c>
      <c r="D100">
        <v>545</v>
      </c>
      <c r="E100">
        <v>5</v>
      </c>
      <c r="F100">
        <v>24</v>
      </c>
      <c r="G100">
        <v>2</v>
      </c>
      <c r="H100">
        <v>2</v>
      </c>
      <c r="I100">
        <v>7</v>
      </c>
      <c r="J100">
        <v>799</v>
      </c>
      <c r="K100">
        <v>0</v>
      </c>
      <c r="L100">
        <v>7</v>
      </c>
      <c r="M100">
        <v>806</v>
      </c>
      <c r="N100">
        <v>0</v>
      </c>
      <c r="O100" t="str">
        <f t="shared" si="2"/>
        <v>BJP</v>
      </c>
      <c r="P100" s="4">
        <f t="shared" si="3"/>
        <v>331</v>
      </c>
      <c r="Q100" s="24">
        <v>76</v>
      </c>
      <c r="R100">
        <v>799</v>
      </c>
      <c r="S100" s="23" t="s">
        <v>272</v>
      </c>
    </row>
    <row r="101" spans="1:19">
      <c r="A101">
        <v>100</v>
      </c>
      <c r="B101">
        <v>77</v>
      </c>
      <c r="C101">
        <v>179</v>
      </c>
      <c r="D101">
        <v>427</v>
      </c>
      <c r="E101">
        <v>9</v>
      </c>
      <c r="F101">
        <v>38</v>
      </c>
      <c r="G101">
        <v>1</v>
      </c>
      <c r="H101">
        <v>2</v>
      </c>
      <c r="I101">
        <v>3</v>
      </c>
      <c r="J101">
        <v>659</v>
      </c>
      <c r="K101">
        <v>0</v>
      </c>
      <c r="L101">
        <v>11</v>
      </c>
      <c r="M101">
        <v>670</v>
      </c>
      <c r="N101">
        <v>0</v>
      </c>
      <c r="O101" t="str">
        <f t="shared" si="2"/>
        <v>BJP</v>
      </c>
      <c r="P101" s="4">
        <f t="shared" si="3"/>
        <v>248</v>
      </c>
      <c r="Q101" s="24">
        <v>77</v>
      </c>
      <c r="R101">
        <v>659</v>
      </c>
      <c r="S101" s="23" t="s">
        <v>273</v>
      </c>
    </row>
    <row r="102" spans="1:19">
      <c r="A102">
        <v>101</v>
      </c>
      <c r="B102">
        <v>78</v>
      </c>
      <c r="C102">
        <v>285</v>
      </c>
      <c r="D102">
        <v>380</v>
      </c>
      <c r="E102">
        <v>6</v>
      </c>
      <c r="F102">
        <v>35</v>
      </c>
      <c r="G102">
        <v>5</v>
      </c>
      <c r="H102">
        <v>1</v>
      </c>
      <c r="I102">
        <v>0</v>
      </c>
      <c r="J102">
        <v>712</v>
      </c>
      <c r="K102">
        <v>0</v>
      </c>
      <c r="L102">
        <v>5</v>
      </c>
      <c r="M102">
        <v>717</v>
      </c>
      <c r="N102">
        <v>0</v>
      </c>
      <c r="O102" t="str">
        <f t="shared" si="2"/>
        <v>BJP</v>
      </c>
      <c r="P102" s="4">
        <f t="shared" si="3"/>
        <v>95</v>
      </c>
      <c r="Q102" s="24">
        <v>78</v>
      </c>
      <c r="R102">
        <v>712</v>
      </c>
      <c r="S102" s="23" t="s">
        <v>274</v>
      </c>
    </row>
    <row r="103" spans="1:19">
      <c r="A103">
        <v>102</v>
      </c>
      <c r="B103">
        <v>79</v>
      </c>
      <c r="C103">
        <v>222</v>
      </c>
      <c r="D103">
        <v>480</v>
      </c>
      <c r="E103">
        <v>5</v>
      </c>
      <c r="F103">
        <v>26</v>
      </c>
      <c r="G103">
        <v>2</v>
      </c>
      <c r="H103">
        <v>0</v>
      </c>
      <c r="I103">
        <v>1</v>
      </c>
      <c r="J103">
        <v>736</v>
      </c>
      <c r="K103">
        <v>0</v>
      </c>
      <c r="L103">
        <v>6</v>
      </c>
      <c r="M103">
        <v>742</v>
      </c>
      <c r="N103">
        <v>0</v>
      </c>
      <c r="O103" t="str">
        <f t="shared" si="2"/>
        <v>BJP</v>
      </c>
      <c r="P103" s="4">
        <f t="shared" si="3"/>
        <v>258</v>
      </c>
      <c r="Q103" s="24">
        <v>79</v>
      </c>
      <c r="R103">
        <v>736</v>
      </c>
      <c r="S103" s="23" t="s">
        <v>275</v>
      </c>
    </row>
    <row r="104" spans="1:19">
      <c r="A104">
        <v>103</v>
      </c>
      <c r="B104">
        <v>80</v>
      </c>
      <c r="C104">
        <v>314</v>
      </c>
      <c r="D104">
        <v>371</v>
      </c>
      <c r="E104">
        <v>5</v>
      </c>
      <c r="F104">
        <v>61</v>
      </c>
      <c r="G104">
        <v>5</v>
      </c>
      <c r="H104">
        <v>0</v>
      </c>
      <c r="I104">
        <v>2</v>
      </c>
      <c r="J104">
        <v>758</v>
      </c>
      <c r="K104">
        <v>0</v>
      </c>
      <c r="L104">
        <v>5</v>
      </c>
      <c r="M104">
        <v>763</v>
      </c>
      <c r="N104">
        <v>0</v>
      </c>
      <c r="O104" t="str">
        <f t="shared" si="2"/>
        <v>BJP</v>
      </c>
      <c r="P104" s="4">
        <f t="shared" si="3"/>
        <v>57</v>
      </c>
      <c r="Q104" s="24">
        <v>80</v>
      </c>
      <c r="R104">
        <v>758</v>
      </c>
      <c r="S104" s="23" t="s">
        <v>276</v>
      </c>
    </row>
    <row r="105" spans="1:19">
      <c r="A105">
        <v>104</v>
      </c>
      <c r="B105">
        <v>81</v>
      </c>
      <c r="C105">
        <v>195</v>
      </c>
      <c r="D105">
        <v>299</v>
      </c>
      <c r="E105">
        <v>1</v>
      </c>
      <c r="F105">
        <v>35</v>
      </c>
      <c r="G105">
        <v>2</v>
      </c>
      <c r="H105">
        <v>1</v>
      </c>
      <c r="I105">
        <v>1</v>
      </c>
      <c r="J105">
        <v>534</v>
      </c>
      <c r="K105">
        <v>0</v>
      </c>
      <c r="L105">
        <v>5</v>
      </c>
      <c r="M105">
        <v>539</v>
      </c>
      <c r="N105">
        <v>0</v>
      </c>
      <c r="O105" t="str">
        <f t="shared" si="2"/>
        <v>BJP</v>
      </c>
      <c r="P105" s="4">
        <f t="shared" si="3"/>
        <v>104</v>
      </c>
      <c r="Q105" s="24">
        <v>81</v>
      </c>
      <c r="R105">
        <v>534</v>
      </c>
      <c r="S105" s="23" t="s">
        <v>277</v>
      </c>
    </row>
    <row r="106" spans="1:19">
      <c r="A106">
        <v>105</v>
      </c>
      <c r="B106" t="s">
        <v>41</v>
      </c>
      <c r="C106">
        <v>203</v>
      </c>
      <c r="D106">
        <v>282</v>
      </c>
      <c r="E106">
        <v>1</v>
      </c>
      <c r="F106">
        <v>40</v>
      </c>
      <c r="G106">
        <v>2</v>
      </c>
      <c r="H106">
        <v>3</v>
      </c>
      <c r="I106">
        <v>1</v>
      </c>
      <c r="J106">
        <v>532</v>
      </c>
      <c r="K106">
        <v>0</v>
      </c>
      <c r="L106">
        <v>4</v>
      </c>
      <c r="M106">
        <v>536</v>
      </c>
      <c r="N106">
        <v>0</v>
      </c>
      <c r="O106" t="str">
        <f t="shared" si="2"/>
        <v>BJP</v>
      </c>
      <c r="P106" s="4">
        <f t="shared" si="3"/>
        <v>79</v>
      </c>
      <c r="Q106" s="24" t="s">
        <v>41</v>
      </c>
      <c r="R106">
        <v>532</v>
      </c>
      <c r="S106" s="23" t="s">
        <v>278</v>
      </c>
    </row>
    <row r="107" spans="1:19">
      <c r="A107">
        <v>106</v>
      </c>
      <c r="B107">
        <v>82</v>
      </c>
      <c r="C107">
        <v>349</v>
      </c>
      <c r="D107">
        <v>45</v>
      </c>
      <c r="E107">
        <v>2</v>
      </c>
      <c r="F107">
        <v>68</v>
      </c>
      <c r="G107">
        <v>0</v>
      </c>
      <c r="H107">
        <v>1</v>
      </c>
      <c r="I107">
        <v>2</v>
      </c>
      <c r="J107">
        <v>467</v>
      </c>
      <c r="K107">
        <v>0</v>
      </c>
      <c r="L107">
        <v>7</v>
      </c>
      <c r="M107">
        <v>474</v>
      </c>
      <c r="N107">
        <v>0</v>
      </c>
      <c r="O107" t="str">
        <f t="shared" si="2"/>
        <v>AITMC</v>
      </c>
      <c r="P107" s="4">
        <f t="shared" si="3"/>
        <v>304</v>
      </c>
      <c r="Q107" s="24">
        <v>82</v>
      </c>
      <c r="R107">
        <v>467</v>
      </c>
      <c r="S107" s="23" t="s">
        <v>279</v>
      </c>
    </row>
    <row r="108" spans="1:19">
      <c r="A108">
        <v>107</v>
      </c>
      <c r="B108">
        <v>83</v>
      </c>
      <c r="C108">
        <v>218</v>
      </c>
      <c r="D108">
        <v>400</v>
      </c>
      <c r="E108">
        <v>6</v>
      </c>
      <c r="F108">
        <v>26</v>
      </c>
      <c r="G108">
        <v>1</v>
      </c>
      <c r="H108">
        <v>2</v>
      </c>
      <c r="I108">
        <v>4</v>
      </c>
      <c r="J108">
        <v>657</v>
      </c>
      <c r="K108">
        <v>0</v>
      </c>
      <c r="L108">
        <v>10</v>
      </c>
      <c r="M108">
        <v>667</v>
      </c>
      <c r="N108">
        <v>0</v>
      </c>
      <c r="O108" t="str">
        <f t="shared" si="2"/>
        <v>BJP</v>
      </c>
      <c r="P108" s="4">
        <f t="shared" si="3"/>
        <v>182</v>
      </c>
      <c r="Q108" s="24">
        <v>83</v>
      </c>
      <c r="R108">
        <v>657</v>
      </c>
      <c r="S108" s="23" t="s">
        <v>280</v>
      </c>
    </row>
    <row r="109" spans="1:19">
      <c r="A109">
        <v>108</v>
      </c>
      <c r="B109" t="s">
        <v>42</v>
      </c>
      <c r="C109">
        <v>438</v>
      </c>
      <c r="D109">
        <v>74</v>
      </c>
      <c r="E109">
        <v>6</v>
      </c>
      <c r="F109">
        <v>85</v>
      </c>
      <c r="G109">
        <v>1</v>
      </c>
      <c r="H109">
        <v>2</v>
      </c>
      <c r="I109">
        <v>4</v>
      </c>
      <c r="J109">
        <v>610</v>
      </c>
      <c r="K109">
        <v>0</v>
      </c>
      <c r="L109">
        <v>9</v>
      </c>
      <c r="M109">
        <v>619</v>
      </c>
      <c r="N109">
        <v>0</v>
      </c>
      <c r="O109" t="str">
        <f t="shared" si="2"/>
        <v>AITMC</v>
      </c>
      <c r="P109" s="4">
        <f t="shared" si="3"/>
        <v>364</v>
      </c>
      <c r="Q109" s="24" t="s">
        <v>42</v>
      </c>
      <c r="R109">
        <v>610</v>
      </c>
      <c r="S109" s="23" t="s">
        <v>281</v>
      </c>
    </row>
    <row r="110" spans="1:19">
      <c r="A110">
        <v>109</v>
      </c>
      <c r="B110">
        <v>84</v>
      </c>
      <c r="C110">
        <v>204</v>
      </c>
      <c r="D110">
        <v>265</v>
      </c>
      <c r="E110">
        <v>3</v>
      </c>
      <c r="F110">
        <v>52</v>
      </c>
      <c r="G110">
        <v>3</v>
      </c>
      <c r="H110">
        <v>0</v>
      </c>
      <c r="I110">
        <v>6</v>
      </c>
      <c r="J110">
        <v>533</v>
      </c>
      <c r="K110">
        <v>0</v>
      </c>
      <c r="L110">
        <v>6</v>
      </c>
      <c r="M110">
        <v>539</v>
      </c>
      <c r="N110">
        <v>0</v>
      </c>
      <c r="O110" t="str">
        <f t="shared" si="2"/>
        <v>BJP</v>
      </c>
      <c r="P110" s="4">
        <f t="shared" si="3"/>
        <v>61</v>
      </c>
      <c r="Q110" s="24">
        <v>84</v>
      </c>
      <c r="R110">
        <v>533</v>
      </c>
      <c r="S110" s="23" t="s">
        <v>282</v>
      </c>
    </row>
    <row r="111" spans="1:19">
      <c r="A111">
        <v>110</v>
      </c>
      <c r="B111">
        <v>85</v>
      </c>
      <c r="C111">
        <v>187</v>
      </c>
      <c r="D111">
        <v>463</v>
      </c>
      <c r="E111">
        <v>3</v>
      </c>
      <c r="F111">
        <v>56</v>
      </c>
      <c r="G111">
        <v>2</v>
      </c>
      <c r="H111">
        <v>2</v>
      </c>
      <c r="I111">
        <v>7</v>
      </c>
      <c r="J111">
        <v>720</v>
      </c>
      <c r="K111">
        <v>0</v>
      </c>
      <c r="L111">
        <v>5</v>
      </c>
      <c r="M111">
        <v>725</v>
      </c>
      <c r="N111">
        <v>0</v>
      </c>
      <c r="O111" t="str">
        <f t="shared" si="2"/>
        <v>BJP</v>
      </c>
      <c r="P111" s="4">
        <f t="shared" si="3"/>
        <v>276</v>
      </c>
      <c r="Q111" s="24">
        <v>85</v>
      </c>
      <c r="R111">
        <v>720</v>
      </c>
      <c r="S111" s="23" t="s">
        <v>283</v>
      </c>
    </row>
    <row r="112" spans="1:19">
      <c r="A112">
        <v>111</v>
      </c>
      <c r="B112">
        <v>86</v>
      </c>
      <c r="C112">
        <v>359</v>
      </c>
      <c r="D112">
        <v>469</v>
      </c>
      <c r="E112">
        <v>3</v>
      </c>
      <c r="F112">
        <v>32</v>
      </c>
      <c r="G112">
        <v>1</v>
      </c>
      <c r="H112">
        <v>0</v>
      </c>
      <c r="I112">
        <v>1</v>
      </c>
      <c r="J112">
        <v>865</v>
      </c>
      <c r="K112">
        <v>0</v>
      </c>
      <c r="L112">
        <v>10</v>
      </c>
      <c r="M112">
        <v>875</v>
      </c>
      <c r="N112">
        <v>0</v>
      </c>
      <c r="O112" t="str">
        <f t="shared" si="2"/>
        <v>BJP</v>
      </c>
      <c r="P112" s="4">
        <f t="shared" si="3"/>
        <v>110</v>
      </c>
      <c r="Q112" s="24">
        <v>86</v>
      </c>
      <c r="R112">
        <v>865</v>
      </c>
      <c r="S112" s="23" t="s">
        <v>284</v>
      </c>
    </row>
    <row r="113" spans="1:19">
      <c r="A113">
        <v>112</v>
      </c>
      <c r="B113">
        <v>87</v>
      </c>
      <c r="C113">
        <v>187</v>
      </c>
      <c r="D113">
        <v>312</v>
      </c>
      <c r="E113">
        <v>3</v>
      </c>
      <c r="F113">
        <v>39</v>
      </c>
      <c r="G113">
        <v>0</v>
      </c>
      <c r="H113">
        <v>0</v>
      </c>
      <c r="I113">
        <v>3</v>
      </c>
      <c r="J113">
        <v>544</v>
      </c>
      <c r="K113">
        <v>0</v>
      </c>
      <c r="L113">
        <v>5</v>
      </c>
      <c r="M113">
        <v>549</v>
      </c>
      <c r="N113">
        <v>0</v>
      </c>
      <c r="O113" t="str">
        <f t="shared" si="2"/>
        <v>BJP</v>
      </c>
      <c r="P113" s="4">
        <f t="shared" si="3"/>
        <v>125</v>
      </c>
      <c r="Q113" s="24">
        <v>87</v>
      </c>
      <c r="R113">
        <v>544</v>
      </c>
      <c r="S113" s="23" t="s">
        <v>285</v>
      </c>
    </row>
    <row r="114" spans="1:19">
      <c r="A114">
        <v>113</v>
      </c>
      <c r="B114">
        <v>88</v>
      </c>
      <c r="C114">
        <v>212</v>
      </c>
      <c r="D114">
        <v>431</v>
      </c>
      <c r="E114">
        <v>4</v>
      </c>
      <c r="F114">
        <v>82</v>
      </c>
      <c r="G114">
        <v>1</v>
      </c>
      <c r="H114">
        <v>1</v>
      </c>
      <c r="I114">
        <v>3</v>
      </c>
      <c r="J114">
        <v>734</v>
      </c>
      <c r="K114">
        <v>0</v>
      </c>
      <c r="L114">
        <v>7</v>
      </c>
      <c r="M114">
        <v>741</v>
      </c>
      <c r="N114">
        <v>0</v>
      </c>
      <c r="O114" t="str">
        <f t="shared" si="2"/>
        <v>BJP</v>
      </c>
      <c r="P114" s="4">
        <f t="shared" si="3"/>
        <v>219</v>
      </c>
      <c r="Q114" s="24">
        <v>88</v>
      </c>
      <c r="R114">
        <v>734</v>
      </c>
      <c r="S114" s="23" t="s">
        <v>286</v>
      </c>
    </row>
    <row r="115" spans="1:19">
      <c r="A115">
        <v>114</v>
      </c>
      <c r="B115">
        <v>89</v>
      </c>
      <c r="C115">
        <v>98</v>
      </c>
      <c r="D115">
        <v>372</v>
      </c>
      <c r="E115">
        <v>7</v>
      </c>
      <c r="F115">
        <v>15</v>
      </c>
      <c r="G115">
        <v>0</v>
      </c>
      <c r="H115">
        <v>1</v>
      </c>
      <c r="I115">
        <v>4</v>
      </c>
      <c r="J115">
        <v>497</v>
      </c>
      <c r="K115">
        <v>0</v>
      </c>
      <c r="L115">
        <v>4</v>
      </c>
      <c r="M115">
        <v>501</v>
      </c>
      <c r="N115">
        <v>0</v>
      </c>
      <c r="O115" t="str">
        <f t="shared" si="2"/>
        <v>BJP</v>
      </c>
      <c r="P115" s="4">
        <f t="shared" si="3"/>
        <v>274</v>
      </c>
      <c r="Q115" s="24">
        <v>89</v>
      </c>
      <c r="R115">
        <v>497</v>
      </c>
      <c r="S115" s="23" t="s">
        <v>287</v>
      </c>
    </row>
    <row r="116" spans="1:19">
      <c r="A116">
        <v>115</v>
      </c>
      <c r="B116" t="s">
        <v>43</v>
      </c>
      <c r="C116">
        <v>126</v>
      </c>
      <c r="D116">
        <v>275</v>
      </c>
      <c r="E116">
        <v>5</v>
      </c>
      <c r="F116">
        <v>16</v>
      </c>
      <c r="G116">
        <v>1</v>
      </c>
      <c r="H116">
        <v>1</v>
      </c>
      <c r="I116">
        <v>1</v>
      </c>
      <c r="J116">
        <v>425</v>
      </c>
      <c r="K116">
        <v>0</v>
      </c>
      <c r="L116">
        <v>1</v>
      </c>
      <c r="M116">
        <v>426</v>
      </c>
      <c r="N116">
        <v>0</v>
      </c>
      <c r="O116" t="str">
        <f t="shared" si="2"/>
        <v>BJP</v>
      </c>
      <c r="P116" s="4">
        <f t="shared" si="3"/>
        <v>149</v>
      </c>
      <c r="Q116" s="24" t="s">
        <v>43</v>
      </c>
      <c r="R116">
        <v>425</v>
      </c>
      <c r="S116" s="23" t="s">
        <v>288</v>
      </c>
    </row>
    <row r="117" spans="1:19">
      <c r="A117">
        <v>116</v>
      </c>
      <c r="B117">
        <v>90</v>
      </c>
      <c r="C117">
        <v>207</v>
      </c>
      <c r="D117">
        <v>506</v>
      </c>
      <c r="E117">
        <v>7</v>
      </c>
      <c r="F117">
        <v>30</v>
      </c>
      <c r="G117">
        <v>0</v>
      </c>
      <c r="H117">
        <v>0</v>
      </c>
      <c r="I117">
        <v>3</v>
      </c>
      <c r="J117">
        <v>753</v>
      </c>
      <c r="K117">
        <v>0</v>
      </c>
      <c r="L117">
        <v>8</v>
      </c>
      <c r="M117">
        <v>761</v>
      </c>
      <c r="N117">
        <v>0</v>
      </c>
      <c r="O117" t="str">
        <f t="shared" si="2"/>
        <v>BJP</v>
      </c>
      <c r="P117" s="4">
        <f t="shared" si="3"/>
        <v>299</v>
      </c>
      <c r="Q117" s="24">
        <v>90</v>
      </c>
      <c r="R117">
        <v>753</v>
      </c>
      <c r="S117" s="23" t="s">
        <v>289</v>
      </c>
    </row>
    <row r="118" spans="1:19">
      <c r="A118">
        <v>117</v>
      </c>
      <c r="B118">
        <v>91</v>
      </c>
      <c r="C118">
        <v>450</v>
      </c>
      <c r="D118">
        <v>434</v>
      </c>
      <c r="E118">
        <v>4</v>
      </c>
      <c r="F118">
        <v>36</v>
      </c>
      <c r="G118">
        <v>3</v>
      </c>
      <c r="H118">
        <v>1</v>
      </c>
      <c r="I118">
        <v>0</v>
      </c>
      <c r="J118">
        <v>928</v>
      </c>
      <c r="K118">
        <v>0</v>
      </c>
      <c r="L118">
        <v>8</v>
      </c>
      <c r="M118">
        <v>936</v>
      </c>
      <c r="N118">
        <v>0</v>
      </c>
      <c r="O118" t="str">
        <f t="shared" si="2"/>
        <v>AITMC</v>
      </c>
      <c r="P118" s="4">
        <f t="shared" si="3"/>
        <v>16</v>
      </c>
      <c r="Q118" s="24">
        <v>91</v>
      </c>
      <c r="R118">
        <v>928</v>
      </c>
      <c r="S118" s="23" t="s">
        <v>290</v>
      </c>
    </row>
    <row r="119" spans="1:19">
      <c r="A119">
        <v>118</v>
      </c>
      <c r="B119">
        <v>92</v>
      </c>
      <c r="C119">
        <v>282</v>
      </c>
      <c r="D119">
        <v>488</v>
      </c>
      <c r="E119">
        <v>11</v>
      </c>
      <c r="F119">
        <v>25</v>
      </c>
      <c r="G119">
        <v>3</v>
      </c>
      <c r="H119">
        <v>0</v>
      </c>
      <c r="I119">
        <v>1</v>
      </c>
      <c r="J119">
        <v>810</v>
      </c>
      <c r="K119">
        <v>0</v>
      </c>
      <c r="L119">
        <v>5</v>
      </c>
      <c r="M119">
        <v>815</v>
      </c>
      <c r="N119">
        <v>0</v>
      </c>
      <c r="O119" t="str">
        <f t="shared" si="2"/>
        <v>BJP</v>
      </c>
      <c r="P119" s="4">
        <f t="shared" si="3"/>
        <v>206</v>
      </c>
      <c r="Q119" s="24">
        <v>92</v>
      </c>
      <c r="R119">
        <v>810</v>
      </c>
      <c r="S119" s="23" t="s">
        <v>291</v>
      </c>
    </row>
    <row r="120" spans="1:19">
      <c r="A120">
        <v>119</v>
      </c>
      <c r="B120">
        <v>93</v>
      </c>
      <c r="C120">
        <v>253</v>
      </c>
      <c r="D120">
        <v>166</v>
      </c>
      <c r="E120">
        <v>2</v>
      </c>
      <c r="F120">
        <v>68</v>
      </c>
      <c r="G120">
        <v>1</v>
      </c>
      <c r="H120">
        <v>0</v>
      </c>
      <c r="I120">
        <v>1</v>
      </c>
      <c r="J120">
        <v>491</v>
      </c>
      <c r="K120">
        <v>0</v>
      </c>
      <c r="L120">
        <v>7</v>
      </c>
      <c r="M120">
        <v>498</v>
      </c>
      <c r="N120">
        <v>0</v>
      </c>
      <c r="O120" t="str">
        <f t="shared" si="2"/>
        <v>AITMC</v>
      </c>
      <c r="P120" s="4">
        <f t="shared" si="3"/>
        <v>87</v>
      </c>
      <c r="Q120" s="24">
        <v>93</v>
      </c>
      <c r="R120">
        <v>491</v>
      </c>
      <c r="S120" s="23" t="s">
        <v>292</v>
      </c>
    </row>
    <row r="121" spans="1:19">
      <c r="A121">
        <v>120</v>
      </c>
      <c r="B121" t="s">
        <v>44</v>
      </c>
      <c r="C121">
        <v>258</v>
      </c>
      <c r="D121">
        <v>123</v>
      </c>
      <c r="E121">
        <v>3</v>
      </c>
      <c r="F121">
        <v>97</v>
      </c>
      <c r="G121">
        <v>1</v>
      </c>
      <c r="H121">
        <v>2</v>
      </c>
      <c r="I121">
        <v>3</v>
      </c>
      <c r="J121">
        <v>487</v>
      </c>
      <c r="K121">
        <v>0</v>
      </c>
      <c r="L121">
        <v>4</v>
      </c>
      <c r="M121">
        <v>491</v>
      </c>
      <c r="N121">
        <v>0</v>
      </c>
      <c r="O121" t="str">
        <f t="shared" si="2"/>
        <v>AITMC</v>
      </c>
      <c r="P121" s="4">
        <f t="shared" si="3"/>
        <v>135</v>
      </c>
      <c r="Q121" s="24" t="s">
        <v>44</v>
      </c>
      <c r="R121">
        <v>487</v>
      </c>
      <c r="S121" s="23" t="s">
        <v>293</v>
      </c>
    </row>
    <row r="122" spans="1:19">
      <c r="A122">
        <v>121</v>
      </c>
      <c r="B122">
        <v>94</v>
      </c>
      <c r="C122">
        <v>316</v>
      </c>
      <c r="D122">
        <v>18</v>
      </c>
      <c r="E122">
        <v>7</v>
      </c>
      <c r="F122">
        <v>320</v>
      </c>
      <c r="G122">
        <v>4</v>
      </c>
      <c r="H122">
        <v>1</v>
      </c>
      <c r="I122">
        <v>1</v>
      </c>
      <c r="J122">
        <v>667</v>
      </c>
      <c r="K122">
        <v>0</v>
      </c>
      <c r="L122">
        <v>5</v>
      </c>
      <c r="M122">
        <v>672</v>
      </c>
      <c r="N122">
        <v>0</v>
      </c>
      <c r="O122" t="str">
        <f t="shared" si="2"/>
        <v>CPM</v>
      </c>
      <c r="P122" s="4">
        <f t="shared" si="3"/>
        <v>298</v>
      </c>
      <c r="Q122" s="24">
        <v>94</v>
      </c>
      <c r="R122">
        <v>667</v>
      </c>
      <c r="S122" s="23" t="s">
        <v>294</v>
      </c>
    </row>
    <row r="123" spans="1:19">
      <c r="A123">
        <v>122</v>
      </c>
      <c r="B123">
        <v>95</v>
      </c>
      <c r="C123">
        <v>262</v>
      </c>
      <c r="D123">
        <v>292</v>
      </c>
      <c r="E123">
        <v>4</v>
      </c>
      <c r="F123">
        <v>24</v>
      </c>
      <c r="G123">
        <v>1</v>
      </c>
      <c r="H123">
        <v>3</v>
      </c>
      <c r="I123">
        <v>1</v>
      </c>
      <c r="J123">
        <v>587</v>
      </c>
      <c r="K123">
        <v>0</v>
      </c>
      <c r="L123">
        <v>3</v>
      </c>
      <c r="M123">
        <v>590</v>
      </c>
      <c r="N123">
        <v>0</v>
      </c>
      <c r="O123" t="str">
        <f t="shared" si="2"/>
        <v>BJP</v>
      </c>
      <c r="P123" s="4">
        <f t="shared" si="3"/>
        <v>30</v>
      </c>
      <c r="Q123" s="24">
        <v>95</v>
      </c>
      <c r="R123">
        <v>587</v>
      </c>
      <c r="S123" s="23" t="s">
        <v>295</v>
      </c>
    </row>
    <row r="124" spans="1:19">
      <c r="A124">
        <v>123</v>
      </c>
      <c r="B124">
        <v>96</v>
      </c>
      <c r="C124">
        <v>217</v>
      </c>
      <c r="D124">
        <v>436</v>
      </c>
      <c r="E124">
        <v>3</v>
      </c>
      <c r="F124">
        <v>19</v>
      </c>
      <c r="G124">
        <v>2</v>
      </c>
      <c r="H124">
        <v>0</v>
      </c>
      <c r="I124">
        <v>3</v>
      </c>
      <c r="J124">
        <v>680</v>
      </c>
      <c r="K124">
        <v>0</v>
      </c>
      <c r="L124">
        <v>5</v>
      </c>
      <c r="M124">
        <v>685</v>
      </c>
      <c r="N124">
        <v>0</v>
      </c>
      <c r="O124" t="str">
        <f t="shared" si="2"/>
        <v>BJP</v>
      </c>
      <c r="P124" s="4">
        <f t="shared" si="3"/>
        <v>219</v>
      </c>
      <c r="Q124" s="24">
        <v>96</v>
      </c>
      <c r="R124">
        <v>680</v>
      </c>
      <c r="S124" s="23" t="s">
        <v>296</v>
      </c>
    </row>
    <row r="125" spans="1:19">
      <c r="A125">
        <v>124</v>
      </c>
      <c r="B125">
        <v>97</v>
      </c>
      <c r="C125">
        <v>231</v>
      </c>
      <c r="D125">
        <v>321</v>
      </c>
      <c r="E125">
        <v>8</v>
      </c>
      <c r="F125">
        <v>30</v>
      </c>
      <c r="G125">
        <v>3</v>
      </c>
      <c r="H125">
        <v>4</v>
      </c>
      <c r="I125">
        <v>6</v>
      </c>
      <c r="J125">
        <v>603</v>
      </c>
      <c r="K125">
        <v>0</v>
      </c>
      <c r="L125">
        <v>13</v>
      </c>
      <c r="M125">
        <v>616</v>
      </c>
      <c r="N125">
        <v>0</v>
      </c>
      <c r="O125" t="str">
        <f t="shared" si="2"/>
        <v>BJP</v>
      </c>
      <c r="P125" s="4">
        <f t="shared" si="3"/>
        <v>90</v>
      </c>
      <c r="Q125" s="24">
        <v>97</v>
      </c>
      <c r="R125">
        <v>603</v>
      </c>
      <c r="S125" s="23" t="s">
        <v>297</v>
      </c>
    </row>
    <row r="126" spans="1:19">
      <c r="A126">
        <v>125</v>
      </c>
      <c r="B126">
        <v>98</v>
      </c>
      <c r="C126">
        <v>280</v>
      </c>
      <c r="D126">
        <v>308</v>
      </c>
      <c r="E126">
        <v>3</v>
      </c>
      <c r="F126">
        <v>16</v>
      </c>
      <c r="G126">
        <v>3</v>
      </c>
      <c r="H126">
        <v>3</v>
      </c>
      <c r="I126">
        <v>4</v>
      </c>
      <c r="J126">
        <v>617</v>
      </c>
      <c r="K126">
        <v>0</v>
      </c>
      <c r="L126">
        <v>5</v>
      </c>
      <c r="M126">
        <v>622</v>
      </c>
      <c r="N126">
        <v>0</v>
      </c>
      <c r="O126" t="str">
        <f t="shared" si="2"/>
        <v>BJP</v>
      </c>
      <c r="P126" s="4">
        <f t="shared" si="3"/>
        <v>28</v>
      </c>
      <c r="Q126" s="24">
        <v>98</v>
      </c>
      <c r="R126">
        <v>617</v>
      </c>
      <c r="S126" s="23" t="s">
        <v>298</v>
      </c>
    </row>
    <row r="127" spans="1:19">
      <c r="A127">
        <v>126</v>
      </c>
      <c r="B127">
        <v>99</v>
      </c>
      <c r="C127">
        <v>211</v>
      </c>
      <c r="D127">
        <v>269</v>
      </c>
      <c r="E127">
        <v>4</v>
      </c>
      <c r="F127">
        <v>59</v>
      </c>
      <c r="G127">
        <v>7</v>
      </c>
      <c r="H127">
        <v>0</v>
      </c>
      <c r="I127">
        <v>5</v>
      </c>
      <c r="J127">
        <v>555</v>
      </c>
      <c r="K127">
        <v>0</v>
      </c>
      <c r="L127">
        <v>11</v>
      </c>
      <c r="M127">
        <v>566</v>
      </c>
      <c r="N127">
        <v>0</v>
      </c>
      <c r="O127" t="str">
        <f t="shared" si="2"/>
        <v>BJP</v>
      </c>
      <c r="P127" s="4">
        <f t="shared" si="3"/>
        <v>58</v>
      </c>
      <c r="Q127" s="24">
        <v>99</v>
      </c>
      <c r="R127">
        <v>555</v>
      </c>
      <c r="S127" s="23" t="s">
        <v>299</v>
      </c>
    </row>
    <row r="128" spans="1:19">
      <c r="A128">
        <v>127</v>
      </c>
      <c r="B128">
        <v>100</v>
      </c>
      <c r="C128">
        <v>191</v>
      </c>
      <c r="D128">
        <v>383</v>
      </c>
      <c r="E128">
        <v>3</v>
      </c>
      <c r="F128">
        <v>61</v>
      </c>
      <c r="G128">
        <v>2</v>
      </c>
      <c r="H128">
        <v>2</v>
      </c>
      <c r="I128">
        <v>5</v>
      </c>
      <c r="J128">
        <v>647</v>
      </c>
      <c r="K128">
        <v>0</v>
      </c>
      <c r="L128">
        <v>10</v>
      </c>
      <c r="M128">
        <v>657</v>
      </c>
      <c r="N128">
        <v>0</v>
      </c>
      <c r="O128" t="str">
        <f t="shared" si="2"/>
        <v>BJP</v>
      </c>
      <c r="P128" s="4">
        <f t="shared" si="3"/>
        <v>192</v>
      </c>
      <c r="Q128" s="24">
        <v>100</v>
      </c>
      <c r="R128">
        <v>647</v>
      </c>
      <c r="S128" s="23" t="s">
        <v>300</v>
      </c>
    </row>
    <row r="129" spans="1:19">
      <c r="A129">
        <v>128</v>
      </c>
      <c r="B129">
        <v>101</v>
      </c>
      <c r="C129">
        <v>194</v>
      </c>
      <c r="D129">
        <v>318</v>
      </c>
      <c r="E129">
        <v>3</v>
      </c>
      <c r="F129">
        <v>18</v>
      </c>
      <c r="G129">
        <v>1</v>
      </c>
      <c r="H129">
        <v>1</v>
      </c>
      <c r="I129">
        <v>3</v>
      </c>
      <c r="J129">
        <v>538</v>
      </c>
      <c r="K129">
        <v>0</v>
      </c>
      <c r="L129">
        <v>6</v>
      </c>
      <c r="M129">
        <v>544</v>
      </c>
      <c r="N129">
        <v>0</v>
      </c>
      <c r="O129" t="str">
        <f t="shared" si="2"/>
        <v>BJP</v>
      </c>
      <c r="P129" s="4">
        <f t="shared" si="3"/>
        <v>124</v>
      </c>
      <c r="Q129" s="24">
        <v>101</v>
      </c>
      <c r="R129">
        <v>538</v>
      </c>
      <c r="S129" s="23" t="s">
        <v>301</v>
      </c>
    </row>
    <row r="130" spans="1:19">
      <c r="A130">
        <v>129</v>
      </c>
      <c r="B130" t="s">
        <v>45</v>
      </c>
      <c r="C130">
        <v>275</v>
      </c>
      <c r="D130">
        <v>198</v>
      </c>
      <c r="E130">
        <v>4</v>
      </c>
      <c r="F130">
        <v>16</v>
      </c>
      <c r="G130">
        <v>2</v>
      </c>
      <c r="H130">
        <v>0</v>
      </c>
      <c r="I130">
        <v>1</v>
      </c>
      <c r="J130">
        <v>496</v>
      </c>
      <c r="K130">
        <v>0</v>
      </c>
      <c r="L130">
        <v>11</v>
      </c>
      <c r="M130">
        <v>507</v>
      </c>
      <c r="N130">
        <v>0</v>
      </c>
      <c r="O130" t="str">
        <f t="shared" si="2"/>
        <v>AITMC</v>
      </c>
      <c r="P130" s="4">
        <f t="shared" si="3"/>
        <v>77</v>
      </c>
      <c r="Q130" s="24" t="s">
        <v>45</v>
      </c>
      <c r="R130">
        <v>496</v>
      </c>
      <c r="S130" s="23" t="s">
        <v>302</v>
      </c>
    </row>
    <row r="131" spans="1:19">
      <c r="A131">
        <v>130</v>
      </c>
      <c r="B131">
        <v>102</v>
      </c>
      <c r="C131">
        <v>433</v>
      </c>
      <c r="D131">
        <v>64</v>
      </c>
      <c r="E131">
        <v>3</v>
      </c>
      <c r="F131">
        <v>134</v>
      </c>
      <c r="G131">
        <v>2</v>
      </c>
      <c r="H131">
        <v>4</v>
      </c>
      <c r="I131">
        <v>2</v>
      </c>
      <c r="J131">
        <v>642</v>
      </c>
      <c r="K131">
        <v>0</v>
      </c>
      <c r="L131">
        <v>6</v>
      </c>
      <c r="M131">
        <v>648</v>
      </c>
      <c r="N131">
        <v>0</v>
      </c>
      <c r="O131" t="str">
        <f t="shared" ref="O131:O194" si="4">IF(C131=MAX(C131:F131),"AITMC",IF(D131=MAX(C131:F131),"BJP",IF(F131=MAX(C131:F131),"CPM","")))</f>
        <v>AITMC</v>
      </c>
      <c r="P131" s="4">
        <f t="shared" ref="P131:P194" si="5">ABS(C131-D131)</f>
        <v>369</v>
      </c>
      <c r="Q131" s="24">
        <v>102</v>
      </c>
      <c r="R131">
        <v>642</v>
      </c>
      <c r="S131" s="23" t="s">
        <v>303</v>
      </c>
    </row>
    <row r="132" spans="1:19">
      <c r="A132">
        <v>131</v>
      </c>
      <c r="B132">
        <v>103</v>
      </c>
      <c r="C132">
        <v>449</v>
      </c>
      <c r="D132">
        <v>25</v>
      </c>
      <c r="E132">
        <v>4</v>
      </c>
      <c r="F132">
        <v>121</v>
      </c>
      <c r="G132">
        <v>4</v>
      </c>
      <c r="H132">
        <v>2</v>
      </c>
      <c r="I132">
        <v>1</v>
      </c>
      <c r="J132">
        <v>606</v>
      </c>
      <c r="K132">
        <v>0</v>
      </c>
      <c r="L132">
        <v>7</v>
      </c>
      <c r="M132">
        <v>613</v>
      </c>
      <c r="N132">
        <v>0</v>
      </c>
      <c r="O132" t="str">
        <f t="shared" si="4"/>
        <v>AITMC</v>
      </c>
      <c r="P132" s="4">
        <f t="shared" si="5"/>
        <v>424</v>
      </c>
      <c r="Q132" s="24">
        <v>103</v>
      </c>
      <c r="R132">
        <v>606</v>
      </c>
      <c r="S132" s="23" t="s">
        <v>304</v>
      </c>
    </row>
    <row r="133" spans="1:19">
      <c r="A133">
        <v>132</v>
      </c>
      <c r="B133">
        <v>104</v>
      </c>
      <c r="C133">
        <v>625</v>
      </c>
      <c r="D133">
        <v>34</v>
      </c>
      <c r="E133">
        <v>0</v>
      </c>
      <c r="F133">
        <v>145</v>
      </c>
      <c r="G133">
        <v>5</v>
      </c>
      <c r="H133">
        <v>2</v>
      </c>
      <c r="I133">
        <v>1</v>
      </c>
      <c r="J133">
        <v>812</v>
      </c>
      <c r="K133">
        <v>0</v>
      </c>
      <c r="L133">
        <v>6</v>
      </c>
      <c r="M133">
        <v>818</v>
      </c>
      <c r="N133">
        <v>0</v>
      </c>
      <c r="O133" t="str">
        <f t="shared" si="4"/>
        <v>AITMC</v>
      </c>
      <c r="P133" s="4">
        <f t="shared" si="5"/>
        <v>591</v>
      </c>
      <c r="Q133" s="24">
        <v>104</v>
      </c>
      <c r="R133">
        <v>812</v>
      </c>
      <c r="S133" s="23" t="s">
        <v>305</v>
      </c>
    </row>
    <row r="134" spans="1:19">
      <c r="A134">
        <v>133</v>
      </c>
      <c r="B134">
        <v>105</v>
      </c>
      <c r="C134">
        <v>257</v>
      </c>
      <c r="D134">
        <v>288</v>
      </c>
      <c r="E134">
        <v>4</v>
      </c>
      <c r="F134">
        <v>65</v>
      </c>
      <c r="G134">
        <v>4</v>
      </c>
      <c r="H134">
        <v>3</v>
      </c>
      <c r="I134">
        <v>3</v>
      </c>
      <c r="J134">
        <v>624</v>
      </c>
      <c r="K134">
        <v>0</v>
      </c>
      <c r="L134">
        <v>8</v>
      </c>
      <c r="M134">
        <v>632</v>
      </c>
      <c r="N134">
        <v>0</v>
      </c>
      <c r="O134" t="str">
        <f t="shared" si="4"/>
        <v>BJP</v>
      </c>
      <c r="P134" s="4">
        <f t="shared" si="5"/>
        <v>31</v>
      </c>
      <c r="Q134" s="24">
        <v>105</v>
      </c>
      <c r="R134">
        <v>624</v>
      </c>
      <c r="S134" s="23" t="s">
        <v>306</v>
      </c>
    </row>
    <row r="135" spans="1:19">
      <c r="A135">
        <v>134</v>
      </c>
      <c r="B135" t="s">
        <v>46</v>
      </c>
      <c r="C135">
        <v>209</v>
      </c>
      <c r="D135">
        <v>331</v>
      </c>
      <c r="E135">
        <v>1</v>
      </c>
      <c r="F135">
        <v>25</v>
      </c>
      <c r="G135">
        <v>1</v>
      </c>
      <c r="H135">
        <v>0</v>
      </c>
      <c r="I135">
        <v>5</v>
      </c>
      <c r="J135">
        <v>572</v>
      </c>
      <c r="K135">
        <v>0</v>
      </c>
      <c r="L135">
        <v>7</v>
      </c>
      <c r="M135">
        <v>579</v>
      </c>
      <c r="N135">
        <v>0</v>
      </c>
      <c r="O135" t="str">
        <f t="shared" si="4"/>
        <v>BJP</v>
      </c>
      <c r="P135" s="4">
        <f t="shared" si="5"/>
        <v>122</v>
      </c>
      <c r="Q135" s="24" t="s">
        <v>46</v>
      </c>
      <c r="R135">
        <v>572</v>
      </c>
      <c r="S135" s="23" t="s">
        <v>307</v>
      </c>
    </row>
    <row r="136" spans="1:19">
      <c r="A136">
        <v>135</v>
      </c>
      <c r="B136">
        <v>106</v>
      </c>
      <c r="C136">
        <v>303</v>
      </c>
      <c r="D136">
        <v>511</v>
      </c>
      <c r="E136">
        <v>1</v>
      </c>
      <c r="F136">
        <v>44</v>
      </c>
      <c r="G136">
        <v>4</v>
      </c>
      <c r="H136">
        <v>1</v>
      </c>
      <c r="I136">
        <v>4</v>
      </c>
      <c r="J136">
        <v>868</v>
      </c>
      <c r="K136">
        <v>0</v>
      </c>
      <c r="L136">
        <v>10</v>
      </c>
      <c r="M136">
        <v>878</v>
      </c>
      <c r="N136">
        <v>0</v>
      </c>
      <c r="O136" t="str">
        <f t="shared" si="4"/>
        <v>BJP</v>
      </c>
      <c r="P136" s="4">
        <f t="shared" si="5"/>
        <v>208</v>
      </c>
      <c r="Q136" s="24">
        <v>106</v>
      </c>
      <c r="R136">
        <v>868</v>
      </c>
      <c r="S136" s="23" t="s">
        <v>308</v>
      </c>
    </row>
    <row r="137" spans="1:19">
      <c r="A137">
        <v>136</v>
      </c>
      <c r="B137">
        <v>107</v>
      </c>
      <c r="C137">
        <v>433</v>
      </c>
      <c r="D137">
        <v>140</v>
      </c>
      <c r="E137">
        <v>2</v>
      </c>
      <c r="F137">
        <v>91</v>
      </c>
      <c r="G137">
        <v>5</v>
      </c>
      <c r="H137">
        <v>2</v>
      </c>
      <c r="I137">
        <v>1</v>
      </c>
      <c r="J137">
        <v>674</v>
      </c>
      <c r="K137">
        <v>0</v>
      </c>
      <c r="L137">
        <v>7</v>
      </c>
      <c r="M137">
        <v>681</v>
      </c>
      <c r="N137">
        <v>0</v>
      </c>
      <c r="O137" t="str">
        <f t="shared" si="4"/>
        <v>AITMC</v>
      </c>
      <c r="P137" s="4">
        <f t="shared" si="5"/>
        <v>293</v>
      </c>
      <c r="Q137" s="24">
        <v>107</v>
      </c>
      <c r="R137">
        <v>674</v>
      </c>
      <c r="S137" s="23" t="s">
        <v>309</v>
      </c>
    </row>
    <row r="138" spans="1:19">
      <c r="A138">
        <v>137</v>
      </c>
      <c r="B138">
        <v>108</v>
      </c>
      <c r="C138">
        <v>343</v>
      </c>
      <c r="D138">
        <v>66</v>
      </c>
      <c r="E138">
        <v>0</v>
      </c>
      <c r="F138">
        <v>226</v>
      </c>
      <c r="G138">
        <v>3</v>
      </c>
      <c r="H138">
        <v>1</v>
      </c>
      <c r="I138">
        <v>0</v>
      </c>
      <c r="J138">
        <v>639</v>
      </c>
      <c r="K138">
        <v>0</v>
      </c>
      <c r="L138">
        <v>6</v>
      </c>
      <c r="M138">
        <v>645</v>
      </c>
      <c r="N138">
        <v>0</v>
      </c>
      <c r="O138" t="str">
        <f t="shared" si="4"/>
        <v>AITMC</v>
      </c>
      <c r="P138" s="4">
        <f t="shared" si="5"/>
        <v>277</v>
      </c>
      <c r="Q138" s="24">
        <v>108</v>
      </c>
      <c r="R138">
        <v>639</v>
      </c>
      <c r="S138" s="23" t="s">
        <v>310</v>
      </c>
    </row>
    <row r="139" spans="1:19">
      <c r="A139">
        <v>138</v>
      </c>
      <c r="B139">
        <v>109</v>
      </c>
      <c r="C139">
        <v>230</v>
      </c>
      <c r="D139">
        <v>240</v>
      </c>
      <c r="E139">
        <v>1</v>
      </c>
      <c r="F139">
        <v>37</v>
      </c>
      <c r="G139">
        <v>0</v>
      </c>
      <c r="H139">
        <v>3</v>
      </c>
      <c r="I139">
        <v>2</v>
      </c>
      <c r="J139">
        <v>513</v>
      </c>
      <c r="K139">
        <v>0</v>
      </c>
      <c r="L139">
        <v>8</v>
      </c>
      <c r="M139">
        <v>521</v>
      </c>
      <c r="N139">
        <v>0</v>
      </c>
      <c r="O139" t="str">
        <f t="shared" si="4"/>
        <v>BJP</v>
      </c>
      <c r="P139" s="4">
        <f t="shared" si="5"/>
        <v>10</v>
      </c>
      <c r="Q139" s="24">
        <v>109</v>
      </c>
      <c r="R139">
        <v>513</v>
      </c>
      <c r="S139" s="23" t="s">
        <v>311</v>
      </c>
    </row>
    <row r="140" spans="1:19">
      <c r="A140">
        <v>139</v>
      </c>
      <c r="B140" t="s">
        <v>47</v>
      </c>
      <c r="C140">
        <v>189</v>
      </c>
      <c r="D140">
        <v>272</v>
      </c>
      <c r="E140">
        <v>2</v>
      </c>
      <c r="F140">
        <v>29</v>
      </c>
      <c r="G140">
        <v>2</v>
      </c>
      <c r="H140">
        <v>2</v>
      </c>
      <c r="I140">
        <v>2</v>
      </c>
      <c r="J140">
        <v>498</v>
      </c>
      <c r="K140">
        <v>0</v>
      </c>
      <c r="L140">
        <v>3</v>
      </c>
      <c r="M140">
        <v>501</v>
      </c>
      <c r="N140">
        <v>0</v>
      </c>
      <c r="O140" t="str">
        <f t="shared" si="4"/>
        <v>BJP</v>
      </c>
      <c r="P140" s="4">
        <f t="shared" si="5"/>
        <v>83</v>
      </c>
      <c r="Q140" s="24" t="s">
        <v>47</v>
      </c>
      <c r="R140">
        <v>498</v>
      </c>
      <c r="S140" s="23" t="s">
        <v>312</v>
      </c>
    </row>
    <row r="141" spans="1:19">
      <c r="A141">
        <v>140</v>
      </c>
      <c r="B141">
        <v>110</v>
      </c>
      <c r="C141">
        <v>162</v>
      </c>
      <c r="D141">
        <v>113</v>
      </c>
      <c r="E141">
        <v>0</v>
      </c>
      <c r="F141">
        <v>17</v>
      </c>
      <c r="G141">
        <v>0</v>
      </c>
      <c r="H141">
        <v>1</v>
      </c>
      <c r="I141">
        <v>1</v>
      </c>
      <c r="J141">
        <v>294</v>
      </c>
      <c r="K141">
        <v>0</v>
      </c>
      <c r="L141">
        <v>4</v>
      </c>
      <c r="M141">
        <v>298</v>
      </c>
      <c r="N141">
        <v>0</v>
      </c>
      <c r="O141" t="str">
        <f t="shared" si="4"/>
        <v>AITMC</v>
      </c>
      <c r="P141" s="4">
        <f t="shared" si="5"/>
        <v>49</v>
      </c>
      <c r="Q141" s="24">
        <v>110</v>
      </c>
      <c r="R141">
        <v>294</v>
      </c>
      <c r="S141" s="23" t="s">
        <v>313</v>
      </c>
    </row>
    <row r="142" spans="1:19">
      <c r="A142">
        <v>141</v>
      </c>
      <c r="B142">
        <v>111</v>
      </c>
      <c r="C142">
        <v>145</v>
      </c>
      <c r="D142">
        <v>432</v>
      </c>
      <c r="E142">
        <v>7</v>
      </c>
      <c r="F142">
        <v>7</v>
      </c>
      <c r="G142">
        <v>2</v>
      </c>
      <c r="H142">
        <v>4</v>
      </c>
      <c r="I142">
        <v>11</v>
      </c>
      <c r="J142">
        <v>608</v>
      </c>
      <c r="K142">
        <v>0</v>
      </c>
      <c r="L142">
        <v>8</v>
      </c>
      <c r="M142">
        <v>616</v>
      </c>
      <c r="N142">
        <v>0</v>
      </c>
      <c r="O142" t="str">
        <f t="shared" si="4"/>
        <v>BJP</v>
      </c>
      <c r="P142" s="4">
        <f t="shared" si="5"/>
        <v>287</v>
      </c>
      <c r="Q142" s="24">
        <v>111</v>
      </c>
      <c r="R142">
        <v>608</v>
      </c>
      <c r="S142" s="23" t="s">
        <v>314</v>
      </c>
    </row>
    <row r="143" spans="1:19">
      <c r="A143">
        <v>142</v>
      </c>
      <c r="B143">
        <v>112</v>
      </c>
      <c r="C143">
        <v>159</v>
      </c>
      <c r="D143">
        <v>421</v>
      </c>
      <c r="E143">
        <v>7</v>
      </c>
      <c r="F143">
        <v>11</v>
      </c>
      <c r="G143">
        <v>3</v>
      </c>
      <c r="H143">
        <v>5</v>
      </c>
      <c r="I143">
        <v>9</v>
      </c>
      <c r="J143">
        <v>615</v>
      </c>
      <c r="K143">
        <v>0</v>
      </c>
      <c r="L143">
        <v>11</v>
      </c>
      <c r="M143">
        <v>626</v>
      </c>
      <c r="N143">
        <v>0</v>
      </c>
      <c r="O143" t="str">
        <f t="shared" si="4"/>
        <v>BJP</v>
      </c>
      <c r="P143" s="4">
        <f t="shared" si="5"/>
        <v>262</v>
      </c>
      <c r="Q143" s="24">
        <v>112</v>
      </c>
      <c r="R143">
        <v>615</v>
      </c>
      <c r="S143" s="23" t="s">
        <v>315</v>
      </c>
    </row>
    <row r="144" spans="1:19">
      <c r="A144">
        <v>143</v>
      </c>
      <c r="B144">
        <v>113</v>
      </c>
      <c r="C144">
        <v>163</v>
      </c>
      <c r="D144">
        <v>332</v>
      </c>
      <c r="E144">
        <v>7</v>
      </c>
      <c r="F144">
        <v>3</v>
      </c>
      <c r="G144">
        <v>1</v>
      </c>
      <c r="H144">
        <v>0</v>
      </c>
      <c r="I144">
        <v>6</v>
      </c>
      <c r="J144">
        <v>512</v>
      </c>
      <c r="K144">
        <v>0</v>
      </c>
      <c r="L144">
        <v>8</v>
      </c>
      <c r="M144">
        <v>520</v>
      </c>
      <c r="N144">
        <v>0</v>
      </c>
      <c r="O144" t="str">
        <f t="shared" si="4"/>
        <v>BJP</v>
      </c>
      <c r="P144" s="4">
        <f t="shared" si="5"/>
        <v>169</v>
      </c>
      <c r="Q144" s="24">
        <v>113</v>
      </c>
      <c r="R144">
        <v>512</v>
      </c>
      <c r="S144" s="23" t="s">
        <v>316</v>
      </c>
    </row>
    <row r="145" spans="1:19">
      <c r="A145">
        <v>144</v>
      </c>
      <c r="B145" t="s">
        <v>48</v>
      </c>
      <c r="C145">
        <v>127</v>
      </c>
      <c r="D145">
        <v>263</v>
      </c>
      <c r="E145">
        <v>6</v>
      </c>
      <c r="F145">
        <v>1</v>
      </c>
      <c r="G145">
        <v>3</v>
      </c>
      <c r="H145">
        <v>1</v>
      </c>
      <c r="I145">
        <v>12</v>
      </c>
      <c r="J145">
        <v>413</v>
      </c>
      <c r="K145">
        <v>0</v>
      </c>
      <c r="L145">
        <v>11</v>
      </c>
      <c r="M145">
        <v>424</v>
      </c>
      <c r="N145">
        <v>0</v>
      </c>
      <c r="O145" t="str">
        <f t="shared" si="4"/>
        <v>BJP</v>
      </c>
      <c r="P145" s="4">
        <f t="shared" si="5"/>
        <v>136</v>
      </c>
      <c r="Q145" s="24" t="s">
        <v>48</v>
      </c>
      <c r="R145">
        <v>413</v>
      </c>
      <c r="S145" s="23" t="s">
        <v>317</v>
      </c>
    </row>
    <row r="146" spans="1:19">
      <c r="A146">
        <v>145</v>
      </c>
      <c r="B146">
        <v>114</v>
      </c>
      <c r="C146">
        <v>303</v>
      </c>
      <c r="D146">
        <v>363</v>
      </c>
      <c r="E146">
        <v>4</v>
      </c>
      <c r="F146">
        <v>28</v>
      </c>
      <c r="G146">
        <v>2</v>
      </c>
      <c r="H146">
        <v>0</v>
      </c>
      <c r="I146">
        <v>6</v>
      </c>
      <c r="J146">
        <v>706</v>
      </c>
      <c r="K146">
        <v>0</v>
      </c>
      <c r="L146">
        <v>8</v>
      </c>
      <c r="M146">
        <v>714</v>
      </c>
      <c r="N146">
        <v>0</v>
      </c>
      <c r="O146" t="str">
        <f t="shared" si="4"/>
        <v>BJP</v>
      </c>
      <c r="P146" s="4">
        <f t="shared" si="5"/>
        <v>60</v>
      </c>
      <c r="Q146" s="24">
        <v>114</v>
      </c>
      <c r="R146">
        <v>706</v>
      </c>
      <c r="S146" s="23" t="s">
        <v>318</v>
      </c>
    </row>
    <row r="147" spans="1:19">
      <c r="A147">
        <v>146</v>
      </c>
      <c r="B147">
        <v>115</v>
      </c>
      <c r="C147">
        <v>255</v>
      </c>
      <c r="D147">
        <v>374</v>
      </c>
      <c r="E147">
        <v>4</v>
      </c>
      <c r="F147">
        <v>43</v>
      </c>
      <c r="G147">
        <v>1</v>
      </c>
      <c r="H147">
        <v>2</v>
      </c>
      <c r="I147">
        <v>6</v>
      </c>
      <c r="J147">
        <v>685</v>
      </c>
      <c r="K147">
        <v>0</v>
      </c>
      <c r="L147">
        <v>5</v>
      </c>
      <c r="M147">
        <v>690</v>
      </c>
      <c r="N147">
        <v>0</v>
      </c>
      <c r="O147" t="str">
        <f t="shared" si="4"/>
        <v>BJP</v>
      </c>
      <c r="P147" s="4">
        <f t="shared" si="5"/>
        <v>119</v>
      </c>
      <c r="Q147" s="24">
        <v>115</v>
      </c>
      <c r="R147">
        <v>685</v>
      </c>
      <c r="S147" s="23" t="s">
        <v>319</v>
      </c>
    </row>
    <row r="148" spans="1:19">
      <c r="A148">
        <v>147</v>
      </c>
      <c r="B148">
        <v>116</v>
      </c>
      <c r="C148">
        <v>409</v>
      </c>
      <c r="D148">
        <v>197</v>
      </c>
      <c r="E148">
        <v>10</v>
      </c>
      <c r="F148">
        <v>141</v>
      </c>
      <c r="G148">
        <v>2</v>
      </c>
      <c r="H148">
        <v>2</v>
      </c>
      <c r="I148">
        <v>6</v>
      </c>
      <c r="J148">
        <v>767</v>
      </c>
      <c r="K148">
        <v>0</v>
      </c>
      <c r="L148">
        <v>11</v>
      </c>
      <c r="M148">
        <v>778</v>
      </c>
      <c r="N148">
        <v>0</v>
      </c>
      <c r="O148" t="str">
        <f t="shared" si="4"/>
        <v>AITMC</v>
      </c>
      <c r="P148" s="4">
        <f t="shared" si="5"/>
        <v>212</v>
      </c>
      <c r="Q148" s="24">
        <v>116</v>
      </c>
      <c r="R148">
        <v>767</v>
      </c>
      <c r="S148" s="23" t="s">
        <v>320</v>
      </c>
    </row>
    <row r="149" spans="1:19">
      <c r="A149">
        <v>148</v>
      </c>
      <c r="B149">
        <v>117</v>
      </c>
      <c r="C149">
        <v>354</v>
      </c>
      <c r="D149">
        <v>24</v>
      </c>
      <c r="E149">
        <v>0</v>
      </c>
      <c r="F149">
        <v>181</v>
      </c>
      <c r="G149">
        <v>1</v>
      </c>
      <c r="H149">
        <v>1</v>
      </c>
      <c r="I149">
        <v>0</v>
      </c>
      <c r="J149">
        <v>561</v>
      </c>
      <c r="K149">
        <v>0</v>
      </c>
      <c r="L149">
        <v>2</v>
      </c>
      <c r="M149">
        <v>563</v>
      </c>
      <c r="N149">
        <v>0</v>
      </c>
      <c r="O149" t="str">
        <f t="shared" si="4"/>
        <v>AITMC</v>
      </c>
      <c r="P149" s="4">
        <f t="shared" si="5"/>
        <v>330</v>
      </c>
      <c r="Q149" s="24">
        <v>117</v>
      </c>
      <c r="R149">
        <v>561</v>
      </c>
      <c r="S149" s="23" t="s">
        <v>321</v>
      </c>
    </row>
    <row r="150" spans="1:19">
      <c r="A150">
        <v>149</v>
      </c>
      <c r="B150">
        <v>118</v>
      </c>
      <c r="C150">
        <v>500</v>
      </c>
      <c r="D150">
        <v>149</v>
      </c>
      <c r="E150">
        <v>2</v>
      </c>
      <c r="F150">
        <v>185</v>
      </c>
      <c r="G150">
        <v>1</v>
      </c>
      <c r="H150">
        <v>1</v>
      </c>
      <c r="I150">
        <v>3</v>
      </c>
      <c r="J150">
        <v>841</v>
      </c>
      <c r="K150">
        <v>0</v>
      </c>
      <c r="L150">
        <v>7</v>
      </c>
      <c r="M150">
        <v>848</v>
      </c>
      <c r="N150">
        <v>0</v>
      </c>
      <c r="O150" t="str">
        <f t="shared" si="4"/>
        <v>AITMC</v>
      </c>
      <c r="P150" s="4">
        <f t="shared" si="5"/>
        <v>351</v>
      </c>
      <c r="Q150" s="24">
        <v>118</v>
      </c>
      <c r="R150">
        <v>841</v>
      </c>
      <c r="S150" s="23" t="s">
        <v>322</v>
      </c>
    </row>
    <row r="151" spans="1:19">
      <c r="A151">
        <v>150</v>
      </c>
      <c r="B151">
        <v>119</v>
      </c>
      <c r="C151">
        <v>193</v>
      </c>
      <c r="D151">
        <v>291</v>
      </c>
      <c r="E151">
        <v>10</v>
      </c>
      <c r="F151">
        <v>12</v>
      </c>
      <c r="G151">
        <v>1</v>
      </c>
      <c r="H151">
        <v>2</v>
      </c>
      <c r="I151">
        <v>4</v>
      </c>
      <c r="J151">
        <v>513</v>
      </c>
      <c r="K151">
        <v>0</v>
      </c>
      <c r="L151">
        <v>7</v>
      </c>
      <c r="M151">
        <v>520</v>
      </c>
      <c r="N151">
        <v>0</v>
      </c>
      <c r="O151" t="str">
        <f t="shared" si="4"/>
        <v>BJP</v>
      </c>
      <c r="P151" s="4">
        <f t="shared" si="5"/>
        <v>98</v>
      </c>
      <c r="Q151" s="24">
        <v>119</v>
      </c>
      <c r="R151">
        <v>513</v>
      </c>
      <c r="S151" s="23" t="s">
        <v>323</v>
      </c>
    </row>
    <row r="152" spans="1:19">
      <c r="A152">
        <v>151</v>
      </c>
      <c r="B152" t="s">
        <v>49</v>
      </c>
      <c r="C152">
        <v>145</v>
      </c>
      <c r="D152">
        <v>248</v>
      </c>
      <c r="E152">
        <v>15</v>
      </c>
      <c r="F152">
        <v>13</v>
      </c>
      <c r="G152">
        <v>2</v>
      </c>
      <c r="H152">
        <v>1</v>
      </c>
      <c r="I152">
        <v>7</v>
      </c>
      <c r="J152">
        <v>431</v>
      </c>
      <c r="K152">
        <v>0</v>
      </c>
      <c r="L152">
        <v>5</v>
      </c>
      <c r="M152">
        <v>436</v>
      </c>
      <c r="N152">
        <v>0</v>
      </c>
      <c r="O152" t="str">
        <f t="shared" si="4"/>
        <v>BJP</v>
      </c>
      <c r="P152" s="4">
        <f t="shared" si="5"/>
        <v>103</v>
      </c>
      <c r="Q152" s="24" t="s">
        <v>49</v>
      </c>
      <c r="R152">
        <v>431</v>
      </c>
      <c r="S152" s="23" t="s">
        <v>324</v>
      </c>
    </row>
    <row r="153" spans="1:19">
      <c r="A153">
        <v>152</v>
      </c>
      <c r="B153">
        <v>120</v>
      </c>
      <c r="C153">
        <v>179</v>
      </c>
      <c r="D153">
        <v>324</v>
      </c>
      <c r="E153">
        <v>27</v>
      </c>
      <c r="F153">
        <v>16</v>
      </c>
      <c r="G153">
        <v>0</v>
      </c>
      <c r="H153">
        <v>1</v>
      </c>
      <c r="I153">
        <v>2</v>
      </c>
      <c r="J153">
        <v>549</v>
      </c>
      <c r="K153">
        <v>0</v>
      </c>
      <c r="L153">
        <v>6</v>
      </c>
      <c r="M153">
        <v>555</v>
      </c>
      <c r="N153">
        <v>0</v>
      </c>
      <c r="O153" t="str">
        <f t="shared" si="4"/>
        <v>BJP</v>
      </c>
      <c r="P153" s="4">
        <f t="shared" si="5"/>
        <v>145</v>
      </c>
      <c r="Q153" s="24">
        <v>120</v>
      </c>
      <c r="R153">
        <v>549</v>
      </c>
      <c r="S153" s="23" t="s">
        <v>325</v>
      </c>
    </row>
    <row r="154" spans="1:19">
      <c r="A154">
        <v>153</v>
      </c>
      <c r="B154">
        <v>120</v>
      </c>
      <c r="C154">
        <v>195</v>
      </c>
      <c r="D154">
        <v>291</v>
      </c>
      <c r="E154">
        <v>14</v>
      </c>
      <c r="F154">
        <v>9</v>
      </c>
      <c r="G154">
        <v>1</v>
      </c>
      <c r="H154">
        <v>1</v>
      </c>
      <c r="I154">
        <v>1</v>
      </c>
      <c r="J154">
        <v>512</v>
      </c>
      <c r="K154">
        <v>0</v>
      </c>
      <c r="L154">
        <v>1</v>
      </c>
      <c r="M154">
        <v>513</v>
      </c>
      <c r="N154">
        <v>0</v>
      </c>
      <c r="O154" t="str">
        <f t="shared" si="4"/>
        <v>BJP</v>
      </c>
      <c r="P154" s="4">
        <f t="shared" si="5"/>
        <v>96</v>
      </c>
      <c r="Q154" s="24">
        <v>120</v>
      </c>
      <c r="R154">
        <v>512</v>
      </c>
      <c r="S154" s="23" t="s">
        <v>326</v>
      </c>
    </row>
    <row r="155" spans="1:19">
      <c r="A155">
        <v>154</v>
      </c>
      <c r="B155">
        <v>121</v>
      </c>
      <c r="C155">
        <v>133</v>
      </c>
      <c r="D155">
        <v>134</v>
      </c>
      <c r="E155">
        <v>13</v>
      </c>
      <c r="F155">
        <v>14</v>
      </c>
      <c r="G155">
        <v>0</v>
      </c>
      <c r="H155">
        <v>2</v>
      </c>
      <c r="I155">
        <v>1</v>
      </c>
      <c r="J155">
        <v>497</v>
      </c>
      <c r="K155">
        <v>0</v>
      </c>
      <c r="L155">
        <v>3</v>
      </c>
      <c r="M155">
        <v>400</v>
      </c>
      <c r="N155">
        <v>0</v>
      </c>
      <c r="O155" t="str">
        <f t="shared" si="4"/>
        <v>BJP</v>
      </c>
      <c r="P155" s="4">
        <f t="shared" si="5"/>
        <v>1</v>
      </c>
      <c r="Q155" s="24">
        <v>121</v>
      </c>
      <c r="R155">
        <v>497</v>
      </c>
      <c r="S155" s="23" t="s">
        <v>327</v>
      </c>
    </row>
    <row r="156" spans="1:19">
      <c r="A156">
        <v>155</v>
      </c>
      <c r="B156">
        <v>122</v>
      </c>
      <c r="C156">
        <v>193</v>
      </c>
      <c r="D156">
        <v>309</v>
      </c>
      <c r="E156">
        <v>13</v>
      </c>
      <c r="F156">
        <v>28</v>
      </c>
      <c r="G156">
        <v>8</v>
      </c>
      <c r="H156">
        <v>2</v>
      </c>
      <c r="I156">
        <v>5</v>
      </c>
      <c r="J156">
        <v>558</v>
      </c>
      <c r="K156">
        <v>0</v>
      </c>
      <c r="L156">
        <v>1</v>
      </c>
      <c r="M156">
        <v>559</v>
      </c>
      <c r="N156">
        <v>0</v>
      </c>
      <c r="O156" t="str">
        <f t="shared" si="4"/>
        <v>BJP</v>
      </c>
      <c r="P156" s="4">
        <f t="shared" si="5"/>
        <v>116</v>
      </c>
      <c r="Q156" s="24">
        <v>122</v>
      </c>
      <c r="R156">
        <v>558</v>
      </c>
      <c r="S156" s="23" t="s">
        <v>328</v>
      </c>
    </row>
    <row r="157" spans="1:19">
      <c r="A157">
        <v>156</v>
      </c>
      <c r="B157" t="s">
        <v>50</v>
      </c>
      <c r="C157">
        <v>143</v>
      </c>
      <c r="D157">
        <v>294</v>
      </c>
      <c r="E157">
        <v>16</v>
      </c>
      <c r="F157">
        <v>23</v>
      </c>
      <c r="G157">
        <v>0</v>
      </c>
      <c r="H157">
        <v>0</v>
      </c>
      <c r="I157">
        <v>4</v>
      </c>
      <c r="J157">
        <v>480</v>
      </c>
      <c r="K157">
        <v>0</v>
      </c>
      <c r="L157">
        <v>5</v>
      </c>
      <c r="M157">
        <v>485</v>
      </c>
      <c r="N157">
        <v>0</v>
      </c>
      <c r="O157" t="str">
        <f t="shared" si="4"/>
        <v>BJP</v>
      </c>
      <c r="P157" s="4">
        <f t="shared" si="5"/>
        <v>151</v>
      </c>
      <c r="Q157" s="24" t="s">
        <v>50</v>
      </c>
      <c r="R157">
        <v>480</v>
      </c>
      <c r="S157" s="23" t="s">
        <v>329</v>
      </c>
    </row>
    <row r="158" spans="1:19">
      <c r="A158">
        <v>157</v>
      </c>
      <c r="B158">
        <v>123</v>
      </c>
      <c r="C158">
        <v>266</v>
      </c>
      <c r="D158">
        <v>310</v>
      </c>
      <c r="E158">
        <v>5</v>
      </c>
      <c r="F158">
        <v>12</v>
      </c>
      <c r="G158">
        <v>1</v>
      </c>
      <c r="H158">
        <v>1</v>
      </c>
      <c r="I158">
        <v>6</v>
      </c>
      <c r="J158">
        <v>601</v>
      </c>
      <c r="K158">
        <v>0</v>
      </c>
      <c r="L158">
        <v>2</v>
      </c>
      <c r="M158">
        <v>603</v>
      </c>
      <c r="N158">
        <v>0</v>
      </c>
      <c r="O158" t="str">
        <f t="shared" si="4"/>
        <v>BJP</v>
      </c>
      <c r="P158" s="4">
        <f t="shared" si="5"/>
        <v>44</v>
      </c>
      <c r="Q158" s="24">
        <v>123</v>
      </c>
      <c r="R158">
        <v>601</v>
      </c>
      <c r="S158" s="23" t="s">
        <v>330</v>
      </c>
    </row>
    <row r="159" spans="1:19">
      <c r="A159">
        <v>158</v>
      </c>
      <c r="B159">
        <v>124</v>
      </c>
      <c r="C159">
        <v>276</v>
      </c>
      <c r="D159">
        <v>447</v>
      </c>
      <c r="E159">
        <v>4</v>
      </c>
      <c r="F159">
        <v>45</v>
      </c>
      <c r="G159">
        <v>4</v>
      </c>
      <c r="H159">
        <v>2</v>
      </c>
      <c r="I159">
        <v>4</v>
      </c>
      <c r="J159">
        <v>782</v>
      </c>
      <c r="K159">
        <v>0</v>
      </c>
      <c r="L159">
        <v>4</v>
      </c>
      <c r="M159">
        <v>786</v>
      </c>
      <c r="N159">
        <v>0</v>
      </c>
      <c r="O159" t="str">
        <f t="shared" si="4"/>
        <v>BJP</v>
      </c>
      <c r="P159" s="4">
        <f t="shared" si="5"/>
        <v>171</v>
      </c>
      <c r="Q159" s="24">
        <v>124</v>
      </c>
      <c r="R159">
        <v>782</v>
      </c>
      <c r="S159" s="23" t="s">
        <v>331</v>
      </c>
    </row>
    <row r="160" spans="1:19">
      <c r="A160">
        <v>159</v>
      </c>
      <c r="B160">
        <v>125</v>
      </c>
      <c r="C160">
        <v>313</v>
      </c>
      <c r="D160">
        <v>391</v>
      </c>
      <c r="E160">
        <v>7</v>
      </c>
      <c r="F160">
        <v>49</v>
      </c>
      <c r="G160">
        <v>2</v>
      </c>
      <c r="H160">
        <v>1</v>
      </c>
      <c r="I160">
        <v>1</v>
      </c>
      <c r="J160">
        <v>764</v>
      </c>
      <c r="K160">
        <v>0</v>
      </c>
      <c r="L160">
        <v>3</v>
      </c>
      <c r="M160">
        <v>767</v>
      </c>
      <c r="N160">
        <v>0</v>
      </c>
      <c r="O160" t="str">
        <f t="shared" si="4"/>
        <v>BJP</v>
      </c>
      <c r="P160" s="4">
        <f t="shared" si="5"/>
        <v>78</v>
      </c>
      <c r="Q160" s="24">
        <v>125</v>
      </c>
      <c r="R160">
        <v>764</v>
      </c>
      <c r="S160" s="23" t="s">
        <v>332</v>
      </c>
    </row>
    <row r="161" spans="1:19">
      <c r="A161">
        <v>160</v>
      </c>
      <c r="B161">
        <v>126</v>
      </c>
      <c r="C161">
        <v>217</v>
      </c>
      <c r="D161">
        <v>352</v>
      </c>
      <c r="E161">
        <v>5</v>
      </c>
      <c r="F161">
        <v>28</v>
      </c>
      <c r="G161">
        <v>1</v>
      </c>
      <c r="H161">
        <v>0</v>
      </c>
      <c r="I161">
        <v>5</v>
      </c>
      <c r="J161">
        <v>608</v>
      </c>
      <c r="K161">
        <v>0</v>
      </c>
      <c r="L161">
        <v>3</v>
      </c>
      <c r="M161">
        <v>611</v>
      </c>
      <c r="N161">
        <v>0</v>
      </c>
      <c r="O161" t="str">
        <f t="shared" si="4"/>
        <v>BJP</v>
      </c>
      <c r="P161" s="4">
        <f t="shared" si="5"/>
        <v>135</v>
      </c>
      <c r="Q161" s="24">
        <v>126</v>
      </c>
      <c r="R161">
        <v>608</v>
      </c>
      <c r="S161" s="23" t="s">
        <v>333</v>
      </c>
    </row>
    <row r="162" spans="1:19">
      <c r="A162">
        <v>161</v>
      </c>
      <c r="B162" t="s">
        <v>51</v>
      </c>
      <c r="C162">
        <v>215</v>
      </c>
      <c r="D162">
        <v>335</v>
      </c>
      <c r="E162">
        <v>3</v>
      </c>
      <c r="F162">
        <v>27</v>
      </c>
      <c r="G162">
        <v>2</v>
      </c>
      <c r="H162">
        <v>0</v>
      </c>
      <c r="I162">
        <v>2</v>
      </c>
      <c r="J162">
        <v>584</v>
      </c>
      <c r="K162">
        <v>0</v>
      </c>
      <c r="L162">
        <v>1</v>
      </c>
      <c r="M162">
        <v>585</v>
      </c>
      <c r="N162">
        <v>0</v>
      </c>
      <c r="O162" t="str">
        <f t="shared" si="4"/>
        <v>BJP</v>
      </c>
      <c r="P162" s="4">
        <f t="shared" si="5"/>
        <v>120</v>
      </c>
      <c r="Q162" s="24" t="s">
        <v>51</v>
      </c>
      <c r="R162">
        <v>584</v>
      </c>
      <c r="S162" s="23" t="s">
        <v>334</v>
      </c>
    </row>
    <row r="163" spans="1:19">
      <c r="A163">
        <v>162</v>
      </c>
      <c r="B163">
        <v>127</v>
      </c>
      <c r="C163">
        <v>168</v>
      </c>
      <c r="D163">
        <v>258</v>
      </c>
      <c r="E163">
        <v>4</v>
      </c>
      <c r="F163">
        <v>6</v>
      </c>
      <c r="G163">
        <v>0</v>
      </c>
      <c r="H163">
        <v>2</v>
      </c>
      <c r="I163">
        <v>4</v>
      </c>
      <c r="J163">
        <v>442</v>
      </c>
      <c r="K163">
        <v>0</v>
      </c>
      <c r="L163">
        <v>2</v>
      </c>
      <c r="M163">
        <v>444</v>
      </c>
      <c r="N163">
        <v>0</v>
      </c>
      <c r="O163" t="str">
        <f t="shared" si="4"/>
        <v>BJP</v>
      </c>
      <c r="P163" s="4">
        <f t="shared" si="5"/>
        <v>90</v>
      </c>
      <c r="Q163" s="24">
        <v>127</v>
      </c>
      <c r="R163">
        <v>442</v>
      </c>
      <c r="S163" s="23" t="s">
        <v>335</v>
      </c>
    </row>
    <row r="164" spans="1:19">
      <c r="A164">
        <v>163</v>
      </c>
      <c r="B164">
        <v>128</v>
      </c>
      <c r="C164">
        <v>188</v>
      </c>
      <c r="D164">
        <v>357</v>
      </c>
      <c r="E164">
        <v>2</v>
      </c>
      <c r="F164">
        <v>11</v>
      </c>
      <c r="G164">
        <v>1</v>
      </c>
      <c r="H164">
        <v>0</v>
      </c>
      <c r="I164">
        <v>2</v>
      </c>
      <c r="J164">
        <v>561</v>
      </c>
      <c r="K164">
        <v>0</v>
      </c>
      <c r="L164">
        <v>9</v>
      </c>
      <c r="M164">
        <v>570</v>
      </c>
      <c r="N164">
        <v>0</v>
      </c>
      <c r="O164" t="str">
        <f t="shared" si="4"/>
        <v>BJP</v>
      </c>
      <c r="P164" s="4">
        <f t="shared" si="5"/>
        <v>169</v>
      </c>
      <c r="Q164" s="24">
        <v>128</v>
      </c>
      <c r="R164">
        <v>561</v>
      </c>
      <c r="S164" s="23" t="s">
        <v>336</v>
      </c>
    </row>
    <row r="165" spans="1:19">
      <c r="A165">
        <v>164</v>
      </c>
      <c r="B165" t="s">
        <v>52</v>
      </c>
      <c r="C165">
        <v>179</v>
      </c>
      <c r="D165">
        <v>315</v>
      </c>
      <c r="E165">
        <v>5</v>
      </c>
      <c r="F165">
        <v>18</v>
      </c>
      <c r="G165">
        <v>2</v>
      </c>
      <c r="H165">
        <v>1</v>
      </c>
      <c r="I165">
        <v>4</v>
      </c>
      <c r="J165">
        <v>524</v>
      </c>
      <c r="K165">
        <v>0</v>
      </c>
      <c r="L165">
        <v>2</v>
      </c>
      <c r="M165">
        <v>526</v>
      </c>
      <c r="N165">
        <v>0</v>
      </c>
      <c r="O165" t="str">
        <f t="shared" si="4"/>
        <v>BJP</v>
      </c>
      <c r="P165" s="4">
        <f t="shared" si="5"/>
        <v>136</v>
      </c>
      <c r="Q165" s="24" t="s">
        <v>52</v>
      </c>
      <c r="R165">
        <v>524</v>
      </c>
      <c r="S165" s="23" t="s">
        <v>337</v>
      </c>
    </row>
    <row r="166" spans="1:19">
      <c r="A166">
        <v>165</v>
      </c>
      <c r="B166">
        <v>129</v>
      </c>
      <c r="C166">
        <v>367</v>
      </c>
      <c r="D166">
        <v>536</v>
      </c>
      <c r="E166">
        <v>7</v>
      </c>
      <c r="F166">
        <v>3</v>
      </c>
      <c r="G166">
        <v>1</v>
      </c>
      <c r="H166">
        <v>3</v>
      </c>
      <c r="I166">
        <v>15</v>
      </c>
      <c r="J166">
        <v>932</v>
      </c>
      <c r="K166">
        <v>0</v>
      </c>
      <c r="L166">
        <v>12</v>
      </c>
      <c r="M166">
        <v>944</v>
      </c>
      <c r="N166">
        <v>0</v>
      </c>
      <c r="O166" t="str">
        <f t="shared" si="4"/>
        <v>BJP</v>
      </c>
      <c r="P166" s="4">
        <f t="shared" si="5"/>
        <v>169</v>
      </c>
      <c r="Q166" s="24">
        <v>129</v>
      </c>
      <c r="R166">
        <v>932</v>
      </c>
      <c r="S166" s="23" t="s">
        <v>338</v>
      </c>
    </row>
    <row r="167" spans="1:19">
      <c r="A167">
        <v>166</v>
      </c>
      <c r="B167">
        <v>130</v>
      </c>
      <c r="C167">
        <v>293</v>
      </c>
      <c r="D167">
        <v>251</v>
      </c>
      <c r="E167">
        <v>3</v>
      </c>
      <c r="F167">
        <v>27</v>
      </c>
      <c r="G167">
        <v>3</v>
      </c>
      <c r="H167">
        <v>1</v>
      </c>
      <c r="I167">
        <v>3</v>
      </c>
      <c r="J167">
        <v>581</v>
      </c>
      <c r="K167">
        <v>0</v>
      </c>
      <c r="L167">
        <v>15</v>
      </c>
      <c r="M167">
        <v>596</v>
      </c>
      <c r="N167">
        <v>0</v>
      </c>
      <c r="O167" t="str">
        <f t="shared" si="4"/>
        <v>AITMC</v>
      </c>
      <c r="P167" s="4">
        <f t="shared" si="5"/>
        <v>42</v>
      </c>
      <c r="Q167" s="24">
        <v>130</v>
      </c>
      <c r="R167">
        <v>581</v>
      </c>
      <c r="S167" s="23" t="s">
        <v>339</v>
      </c>
    </row>
    <row r="168" spans="1:19">
      <c r="A168">
        <v>167</v>
      </c>
      <c r="B168">
        <v>131</v>
      </c>
      <c r="C168">
        <v>404</v>
      </c>
      <c r="D168">
        <v>256</v>
      </c>
      <c r="E168">
        <v>8</v>
      </c>
      <c r="F168">
        <v>38</v>
      </c>
      <c r="G168">
        <v>5</v>
      </c>
      <c r="H168">
        <v>3</v>
      </c>
      <c r="I168">
        <v>7</v>
      </c>
      <c r="J168">
        <v>721</v>
      </c>
      <c r="K168">
        <v>0</v>
      </c>
      <c r="L168">
        <v>16</v>
      </c>
      <c r="M168">
        <v>737</v>
      </c>
      <c r="N168">
        <v>0</v>
      </c>
      <c r="O168" t="str">
        <f t="shared" si="4"/>
        <v>AITMC</v>
      </c>
      <c r="P168" s="4">
        <f t="shared" si="5"/>
        <v>148</v>
      </c>
      <c r="Q168" s="24">
        <v>131</v>
      </c>
      <c r="R168">
        <v>721</v>
      </c>
      <c r="S168" s="23" t="s">
        <v>340</v>
      </c>
    </row>
    <row r="169" spans="1:19">
      <c r="A169">
        <v>168</v>
      </c>
      <c r="B169">
        <v>132</v>
      </c>
      <c r="C169">
        <v>322</v>
      </c>
      <c r="D169">
        <v>191</v>
      </c>
      <c r="E169">
        <v>0</v>
      </c>
      <c r="F169">
        <v>14</v>
      </c>
      <c r="G169">
        <v>1</v>
      </c>
      <c r="H169">
        <v>2</v>
      </c>
      <c r="I169">
        <v>3</v>
      </c>
      <c r="J169">
        <v>533</v>
      </c>
      <c r="K169">
        <v>0</v>
      </c>
      <c r="L169">
        <v>6</v>
      </c>
      <c r="M169">
        <v>539</v>
      </c>
      <c r="N169">
        <v>0</v>
      </c>
      <c r="O169" t="str">
        <f t="shared" si="4"/>
        <v>AITMC</v>
      </c>
      <c r="P169" s="4">
        <f t="shared" si="5"/>
        <v>131</v>
      </c>
      <c r="Q169" s="24">
        <v>132</v>
      </c>
      <c r="R169">
        <v>533</v>
      </c>
      <c r="S169" s="23" t="s">
        <v>341</v>
      </c>
    </row>
    <row r="170" spans="1:19">
      <c r="A170">
        <v>169</v>
      </c>
      <c r="B170" t="s">
        <v>53</v>
      </c>
      <c r="C170">
        <v>296</v>
      </c>
      <c r="D170">
        <v>217</v>
      </c>
      <c r="E170">
        <v>1</v>
      </c>
      <c r="F170">
        <v>14</v>
      </c>
      <c r="G170">
        <v>1</v>
      </c>
      <c r="H170">
        <v>0</v>
      </c>
      <c r="I170">
        <v>3</v>
      </c>
      <c r="J170">
        <v>532</v>
      </c>
      <c r="K170">
        <v>0</v>
      </c>
      <c r="L170">
        <v>3</v>
      </c>
      <c r="M170">
        <v>535</v>
      </c>
      <c r="N170">
        <v>0</v>
      </c>
      <c r="O170" t="str">
        <f t="shared" si="4"/>
        <v>AITMC</v>
      </c>
      <c r="P170" s="4">
        <f t="shared" si="5"/>
        <v>79</v>
      </c>
      <c r="Q170" s="24" t="s">
        <v>53</v>
      </c>
      <c r="R170">
        <v>532</v>
      </c>
      <c r="S170" s="23" t="s">
        <v>342</v>
      </c>
    </row>
    <row r="171" spans="1:19">
      <c r="A171">
        <v>170</v>
      </c>
      <c r="B171">
        <v>133</v>
      </c>
      <c r="C171">
        <v>430</v>
      </c>
      <c r="D171">
        <v>480</v>
      </c>
      <c r="E171">
        <v>2</v>
      </c>
      <c r="F171">
        <v>11</v>
      </c>
      <c r="G171">
        <v>2</v>
      </c>
      <c r="H171">
        <v>1</v>
      </c>
      <c r="I171">
        <v>7</v>
      </c>
      <c r="J171">
        <v>933</v>
      </c>
      <c r="K171">
        <v>0</v>
      </c>
      <c r="L171">
        <v>12</v>
      </c>
      <c r="M171">
        <v>945</v>
      </c>
      <c r="N171">
        <v>0</v>
      </c>
      <c r="O171" t="str">
        <f t="shared" si="4"/>
        <v>BJP</v>
      </c>
      <c r="P171" s="4">
        <f t="shared" si="5"/>
        <v>50</v>
      </c>
      <c r="Q171" s="24">
        <v>133</v>
      </c>
      <c r="R171">
        <v>933</v>
      </c>
      <c r="S171" s="23" t="s">
        <v>343</v>
      </c>
    </row>
    <row r="172" spans="1:19">
      <c r="A172">
        <v>171</v>
      </c>
      <c r="B172">
        <v>134</v>
      </c>
      <c r="C172">
        <v>274</v>
      </c>
      <c r="D172">
        <v>205</v>
      </c>
      <c r="E172">
        <v>2</v>
      </c>
      <c r="F172">
        <v>60</v>
      </c>
      <c r="G172">
        <v>3</v>
      </c>
      <c r="H172">
        <v>1</v>
      </c>
      <c r="I172">
        <v>1</v>
      </c>
      <c r="J172">
        <v>546</v>
      </c>
      <c r="K172">
        <v>0</v>
      </c>
      <c r="L172">
        <v>7</v>
      </c>
      <c r="M172">
        <v>553</v>
      </c>
      <c r="N172">
        <v>0</v>
      </c>
      <c r="O172" t="str">
        <f t="shared" si="4"/>
        <v>AITMC</v>
      </c>
      <c r="P172" s="4">
        <f t="shared" si="5"/>
        <v>69</v>
      </c>
      <c r="Q172" s="24">
        <v>134</v>
      </c>
      <c r="R172">
        <v>546</v>
      </c>
      <c r="S172" s="23" t="s">
        <v>344</v>
      </c>
    </row>
    <row r="173" spans="1:19">
      <c r="A173">
        <v>172</v>
      </c>
      <c r="B173" t="s">
        <v>54</v>
      </c>
      <c r="C173">
        <v>234</v>
      </c>
      <c r="D173">
        <v>263</v>
      </c>
      <c r="E173">
        <v>3</v>
      </c>
      <c r="F173">
        <v>49</v>
      </c>
      <c r="G173">
        <v>1</v>
      </c>
      <c r="H173">
        <v>1</v>
      </c>
      <c r="I173">
        <v>0</v>
      </c>
      <c r="J173">
        <v>551</v>
      </c>
      <c r="K173">
        <v>0</v>
      </c>
      <c r="L173">
        <v>8</v>
      </c>
      <c r="M173">
        <v>559</v>
      </c>
      <c r="N173">
        <v>0</v>
      </c>
      <c r="O173" t="str">
        <f t="shared" si="4"/>
        <v>BJP</v>
      </c>
      <c r="P173" s="4">
        <f t="shared" si="5"/>
        <v>29</v>
      </c>
      <c r="Q173" s="24" t="s">
        <v>54</v>
      </c>
      <c r="R173">
        <v>551</v>
      </c>
      <c r="S173" s="23" t="s">
        <v>345</v>
      </c>
    </row>
    <row r="174" spans="1:19">
      <c r="A174">
        <v>173</v>
      </c>
      <c r="B174">
        <v>135</v>
      </c>
      <c r="C174">
        <v>203</v>
      </c>
      <c r="D174">
        <v>177</v>
      </c>
      <c r="E174">
        <v>3</v>
      </c>
      <c r="F174">
        <v>28</v>
      </c>
      <c r="G174">
        <v>3</v>
      </c>
      <c r="H174">
        <v>0</v>
      </c>
      <c r="I174">
        <v>4</v>
      </c>
      <c r="J174">
        <v>418</v>
      </c>
      <c r="K174">
        <v>0</v>
      </c>
      <c r="L174">
        <v>11</v>
      </c>
      <c r="M174">
        <v>429</v>
      </c>
      <c r="N174">
        <v>0</v>
      </c>
      <c r="O174" t="str">
        <f t="shared" si="4"/>
        <v>AITMC</v>
      </c>
      <c r="P174" s="4">
        <f t="shared" si="5"/>
        <v>26</v>
      </c>
      <c r="Q174" s="24">
        <v>135</v>
      </c>
      <c r="R174">
        <v>418</v>
      </c>
      <c r="S174" s="23" t="s">
        <v>346</v>
      </c>
    </row>
    <row r="175" spans="1:19">
      <c r="A175">
        <v>174</v>
      </c>
      <c r="B175">
        <v>136</v>
      </c>
      <c r="C175">
        <v>190</v>
      </c>
      <c r="D175">
        <v>190</v>
      </c>
      <c r="E175">
        <v>1</v>
      </c>
      <c r="F175">
        <v>31</v>
      </c>
      <c r="G175">
        <v>1</v>
      </c>
      <c r="H175">
        <v>1</v>
      </c>
      <c r="I175">
        <v>3</v>
      </c>
      <c r="J175">
        <v>417</v>
      </c>
      <c r="K175">
        <v>0</v>
      </c>
      <c r="L175">
        <v>6</v>
      </c>
      <c r="M175">
        <v>423</v>
      </c>
      <c r="N175">
        <v>0</v>
      </c>
      <c r="O175" t="str">
        <f t="shared" si="4"/>
        <v>AITMC</v>
      </c>
      <c r="P175" s="4">
        <f t="shared" si="5"/>
        <v>0</v>
      </c>
      <c r="Q175" s="24">
        <v>136</v>
      </c>
      <c r="R175">
        <v>417</v>
      </c>
      <c r="S175" s="23" t="s">
        <v>347</v>
      </c>
    </row>
    <row r="176" spans="1:19">
      <c r="A176">
        <v>175</v>
      </c>
      <c r="B176" t="s">
        <v>55</v>
      </c>
      <c r="C176">
        <v>177</v>
      </c>
      <c r="D176">
        <v>218</v>
      </c>
      <c r="E176">
        <v>4</v>
      </c>
      <c r="F176">
        <v>24</v>
      </c>
      <c r="G176">
        <v>0</v>
      </c>
      <c r="H176">
        <v>2</v>
      </c>
      <c r="I176">
        <v>0</v>
      </c>
      <c r="J176">
        <v>425</v>
      </c>
      <c r="K176">
        <v>0</v>
      </c>
      <c r="L176">
        <v>7</v>
      </c>
      <c r="M176">
        <v>432</v>
      </c>
      <c r="N176">
        <v>0</v>
      </c>
      <c r="O176" t="str">
        <f t="shared" si="4"/>
        <v>BJP</v>
      </c>
      <c r="P176" s="4">
        <f t="shared" si="5"/>
        <v>41</v>
      </c>
      <c r="Q176" s="24" t="s">
        <v>55</v>
      </c>
      <c r="R176">
        <v>425</v>
      </c>
      <c r="S176" s="23" t="s">
        <v>348</v>
      </c>
    </row>
    <row r="177" spans="1:19">
      <c r="A177">
        <v>176</v>
      </c>
      <c r="B177">
        <v>137</v>
      </c>
      <c r="C177">
        <v>350</v>
      </c>
      <c r="D177">
        <v>306</v>
      </c>
      <c r="E177">
        <v>1</v>
      </c>
      <c r="F177">
        <v>10</v>
      </c>
      <c r="G177">
        <v>0</v>
      </c>
      <c r="H177">
        <v>2</v>
      </c>
      <c r="I177">
        <v>2</v>
      </c>
      <c r="J177">
        <v>671</v>
      </c>
      <c r="K177">
        <v>0</v>
      </c>
      <c r="L177">
        <v>1</v>
      </c>
      <c r="M177">
        <v>672</v>
      </c>
      <c r="N177">
        <v>0</v>
      </c>
      <c r="O177" t="str">
        <f t="shared" si="4"/>
        <v>AITMC</v>
      </c>
      <c r="P177" s="4">
        <f t="shared" si="5"/>
        <v>44</v>
      </c>
      <c r="Q177" s="24">
        <v>137</v>
      </c>
      <c r="R177">
        <v>671</v>
      </c>
      <c r="S177" s="23" t="s">
        <v>349</v>
      </c>
    </row>
    <row r="178" spans="1:19">
      <c r="A178">
        <v>177</v>
      </c>
      <c r="B178">
        <v>138</v>
      </c>
      <c r="C178">
        <v>301</v>
      </c>
      <c r="D178">
        <v>401</v>
      </c>
      <c r="E178">
        <v>3</v>
      </c>
      <c r="F178">
        <v>24</v>
      </c>
      <c r="G178">
        <v>2</v>
      </c>
      <c r="H178">
        <v>1</v>
      </c>
      <c r="I178">
        <v>5</v>
      </c>
      <c r="J178">
        <v>737</v>
      </c>
      <c r="K178">
        <v>0</v>
      </c>
      <c r="L178">
        <v>9</v>
      </c>
      <c r="M178">
        <v>746</v>
      </c>
      <c r="N178">
        <v>0</v>
      </c>
      <c r="O178" t="str">
        <f t="shared" si="4"/>
        <v>BJP</v>
      </c>
      <c r="P178" s="4">
        <f t="shared" si="5"/>
        <v>100</v>
      </c>
      <c r="Q178" s="24">
        <v>138</v>
      </c>
      <c r="R178">
        <v>737</v>
      </c>
      <c r="S178" s="23" t="s">
        <v>350</v>
      </c>
    </row>
    <row r="179" spans="1:19">
      <c r="A179">
        <v>178</v>
      </c>
      <c r="B179">
        <v>139</v>
      </c>
      <c r="C179">
        <v>302</v>
      </c>
      <c r="D179">
        <v>310</v>
      </c>
      <c r="E179">
        <v>5</v>
      </c>
      <c r="F179">
        <v>35</v>
      </c>
      <c r="G179">
        <v>1</v>
      </c>
      <c r="H179">
        <v>3</v>
      </c>
      <c r="I179">
        <v>4</v>
      </c>
      <c r="J179">
        <v>660</v>
      </c>
      <c r="K179">
        <v>0</v>
      </c>
      <c r="L179">
        <v>10</v>
      </c>
      <c r="M179">
        <v>670</v>
      </c>
      <c r="N179">
        <v>0</v>
      </c>
      <c r="O179" t="str">
        <f t="shared" si="4"/>
        <v>BJP</v>
      </c>
      <c r="P179" s="4">
        <f t="shared" si="5"/>
        <v>8</v>
      </c>
      <c r="Q179" s="24">
        <v>139</v>
      </c>
      <c r="R179">
        <v>660</v>
      </c>
      <c r="S179" s="23" t="s">
        <v>351</v>
      </c>
    </row>
    <row r="180" spans="1:19">
      <c r="A180">
        <v>179</v>
      </c>
      <c r="B180">
        <v>140</v>
      </c>
      <c r="C180">
        <v>334</v>
      </c>
      <c r="D180">
        <v>229</v>
      </c>
      <c r="E180">
        <v>2</v>
      </c>
      <c r="F180">
        <v>32</v>
      </c>
      <c r="G180">
        <v>0</v>
      </c>
      <c r="H180">
        <v>1</v>
      </c>
      <c r="I180">
        <v>4</v>
      </c>
      <c r="J180">
        <v>602</v>
      </c>
      <c r="K180">
        <v>0</v>
      </c>
      <c r="L180">
        <v>12</v>
      </c>
      <c r="M180">
        <v>614</v>
      </c>
      <c r="N180">
        <v>0</v>
      </c>
      <c r="O180" t="str">
        <f t="shared" si="4"/>
        <v>AITMC</v>
      </c>
      <c r="P180" s="4">
        <f t="shared" si="5"/>
        <v>105</v>
      </c>
      <c r="Q180" s="24">
        <v>140</v>
      </c>
      <c r="R180">
        <v>602</v>
      </c>
      <c r="S180" s="23" t="s">
        <v>352</v>
      </c>
    </row>
    <row r="181" spans="1:19">
      <c r="A181">
        <v>180</v>
      </c>
      <c r="B181">
        <v>141</v>
      </c>
      <c r="C181">
        <v>307</v>
      </c>
      <c r="D181">
        <v>208</v>
      </c>
      <c r="E181">
        <v>5</v>
      </c>
      <c r="F181">
        <v>55</v>
      </c>
      <c r="G181">
        <v>1</v>
      </c>
      <c r="H181">
        <v>1</v>
      </c>
      <c r="I181">
        <v>0</v>
      </c>
      <c r="J181">
        <v>577</v>
      </c>
      <c r="K181">
        <v>0</v>
      </c>
      <c r="L181">
        <v>4</v>
      </c>
      <c r="M181">
        <v>581</v>
      </c>
      <c r="N181">
        <v>0</v>
      </c>
      <c r="O181" t="str">
        <f t="shared" si="4"/>
        <v>AITMC</v>
      </c>
      <c r="P181" s="4">
        <f t="shared" si="5"/>
        <v>99</v>
      </c>
      <c r="Q181" s="24">
        <v>141</v>
      </c>
      <c r="R181">
        <v>577</v>
      </c>
      <c r="S181" s="23" t="s">
        <v>353</v>
      </c>
    </row>
    <row r="182" spans="1:19">
      <c r="A182">
        <v>181</v>
      </c>
      <c r="B182">
        <v>142</v>
      </c>
      <c r="C182">
        <v>273</v>
      </c>
      <c r="D182">
        <v>269</v>
      </c>
      <c r="E182">
        <v>4</v>
      </c>
      <c r="F182">
        <v>57</v>
      </c>
      <c r="G182">
        <v>0</v>
      </c>
      <c r="H182">
        <v>0</v>
      </c>
      <c r="I182">
        <v>1</v>
      </c>
      <c r="J182">
        <v>604</v>
      </c>
      <c r="K182">
        <v>0</v>
      </c>
      <c r="L182">
        <v>7</v>
      </c>
      <c r="M182">
        <v>611</v>
      </c>
      <c r="N182">
        <v>0</v>
      </c>
      <c r="O182" t="str">
        <f t="shared" si="4"/>
        <v>AITMC</v>
      </c>
      <c r="P182" s="4">
        <f t="shared" si="5"/>
        <v>4</v>
      </c>
      <c r="Q182" s="24">
        <v>142</v>
      </c>
      <c r="R182">
        <v>604</v>
      </c>
      <c r="S182" s="23" t="s">
        <v>354</v>
      </c>
    </row>
    <row r="183" spans="1:19">
      <c r="A183">
        <v>182</v>
      </c>
      <c r="B183">
        <v>143</v>
      </c>
      <c r="C183">
        <v>266</v>
      </c>
      <c r="D183">
        <v>174</v>
      </c>
      <c r="E183">
        <v>1</v>
      </c>
      <c r="F183">
        <v>76</v>
      </c>
      <c r="G183">
        <v>4</v>
      </c>
      <c r="H183">
        <v>0</v>
      </c>
      <c r="I183">
        <v>2</v>
      </c>
      <c r="J183">
        <v>523</v>
      </c>
      <c r="K183">
        <v>0</v>
      </c>
      <c r="L183">
        <v>9</v>
      </c>
      <c r="M183">
        <v>532</v>
      </c>
      <c r="N183">
        <v>0</v>
      </c>
      <c r="O183" t="str">
        <f t="shared" si="4"/>
        <v>AITMC</v>
      </c>
      <c r="P183" s="4">
        <f t="shared" si="5"/>
        <v>92</v>
      </c>
      <c r="Q183" s="24">
        <v>143</v>
      </c>
      <c r="R183">
        <v>523</v>
      </c>
      <c r="S183" s="23" t="s">
        <v>355</v>
      </c>
    </row>
    <row r="184" spans="1:19">
      <c r="A184">
        <v>183</v>
      </c>
      <c r="B184">
        <v>144</v>
      </c>
      <c r="C184">
        <v>301</v>
      </c>
      <c r="D184">
        <v>231</v>
      </c>
      <c r="E184">
        <v>3</v>
      </c>
      <c r="F184">
        <v>52</v>
      </c>
      <c r="G184">
        <v>1</v>
      </c>
      <c r="H184">
        <v>1</v>
      </c>
      <c r="I184">
        <v>1</v>
      </c>
      <c r="J184">
        <v>590</v>
      </c>
      <c r="K184">
        <v>0</v>
      </c>
      <c r="L184">
        <v>5</v>
      </c>
      <c r="M184">
        <v>595</v>
      </c>
      <c r="N184">
        <v>0</v>
      </c>
      <c r="O184" t="str">
        <f t="shared" si="4"/>
        <v>AITMC</v>
      </c>
      <c r="P184" s="4">
        <f t="shared" si="5"/>
        <v>70</v>
      </c>
      <c r="Q184" s="24">
        <v>144</v>
      </c>
      <c r="R184">
        <v>590</v>
      </c>
      <c r="S184" s="23" t="s">
        <v>356</v>
      </c>
    </row>
    <row r="185" spans="1:19">
      <c r="A185">
        <v>184</v>
      </c>
      <c r="B185" t="s">
        <v>56</v>
      </c>
      <c r="C185">
        <v>220</v>
      </c>
      <c r="D185">
        <v>199</v>
      </c>
      <c r="E185">
        <v>1</v>
      </c>
      <c r="F185">
        <v>48</v>
      </c>
      <c r="G185">
        <v>0</v>
      </c>
      <c r="H185">
        <v>1</v>
      </c>
      <c r="I185">
        <v>2</v>
      </c>
      <c r="J185">
        <v>471</v>
      </c>
      <c r="K185">
        <v>0</v>
      </c>
      <c r="L185">
        <v>6</v>
      </c>
      <c r="M185">
        <v>477</v>
      </c>
      <c r="N185">
        <v>0</v>
      </c>
      <c r="O185" t="str">
        <f t="shared" si="4"/>
        <v>AITMC</v>
      </c>
      <c r="P185" s="4">
        <f t="shared" si="5"/>
        <v>21</v>
      </c>
      <c r="Q185" s="24" t="s">
        <v>56</v>
      </c>
      <c r="R185">
        <v>471</v>
      </c>
      <c r="S185" s="23" t="s">
        <v>357</v>
      </c>
    </row>
    <row r="186" spans="1:19">
      <c r="A186">
        <v>185</v>
      </c>
      <c r="B186">
        <v>145</v>
      </c>
      <c r="C186">
        <v>168</v>
      </c>
      <c r="D186">
        <v>330</v>
      </c>
      <c r="E186">
        <v>3</v>
      </c>
      <c r="F186">
        <v>19</v>
      </c>
      <c r="G186">
        <v>0</v>
      </c>
      <c r="H186">
        <v>0</v>
      </c>
      <c r="I186">
        <v>1</v>
      </c>
      <c r="J186">
        <v>521</v>
      </c>
      <c r="K186">
        <v>0</v>
      </c>
      <c r="L186">
        <v>3</v>
      </c>
      <c r="M186">
        <v>524</v>
      </c>
      <c r="N186">
        <v>0</v>
      </c>
      <c r="O186" t="str">
        <f t="shared" si="4"/>
        <v>BJP</v>
      </c>
      <c r="P186" s="4">
        <f t="shared" si="5"/>
        <v>162</v>
      </c>
      <c r="Q186" s="24">
        <v>145</v>
      </c>
      <c r="R186">
        <v>521</v>
      </c>
      <c r="S186" s="23" t="s">
        <v>358</v>
      </c>
    </row>
    <row r="187" spans="1:19">
      <c r="A187">
        <v>186</v>
      </c>
      <c r="B187" t="s">
        <v>57</v>
      </c>
      <c r="C187">
        <v>188</v>
      </c>
      <c r="D187">
        <v>250</v>
      </c>
      <c r="E187">
        <v>2</v>
      </c>
      <c r="F187">
        <v>15</v>
      </c>
      <c r="G187">
        <v>2</v>
      </c>
      <c r="H187">
        <v>0</v>
      </c>
      <c r="I187">
        <v>3</v>
      </c>
      <c r="J187">
        <v>460</v>
      </c>
      <c r="K187">
        <v>0</v>
      </c>
      <c r="L187">
        <v>2</v>
      </c>
      <c r="M187">
        <v>462</v>
      </c>
      <c r="N187">
        <v>0</v>
      </c>
      <c r="O187" t="str">
        <f t="shared" si="4"/>
        <v>BJP</v>
      </c>
      <c r="P187" s="4">
        <f t="shared" si="5"/>
        <v>62</v>
      </c>
      <c r="Q187" s="24" t="s">
        <v>57</v>
      </c>
      <c r="R187">
        <v>460</v>
      </c>
      <c r="S187" s="23" t="s">
        <v>359</v>
      </c>
    </row>
    <row r="188" spans="1:19">
      <c r="A188">
        <v>187</v>
      </c>
      <c r="B188">
        <v>146</v>
      </c>
      <c r="C188">
        <v>195</v>
      </c>
      <c r="D188">
        <v>325</v>
      </c>
      <c r="E188">
        <v>4</v>
      </c>
      <c r="F188">
        <v>24</v>
      </c>
      <c r="G188">
        <v>0</v>
      </c>
      <c r="H188">
        <v>0</v>
      </c>
      <c r="I188">
        <v>9</v>
      </c>
      <c r="J188">
        <v>557</v>
      </c>
      <c r="K188">
        <v>0</v>
      </c>
      <c r="L188">
        <v>8</v>
      </c>
      <c r="M188">
        <v>565</v>
      </c>
      <c r="N188">
        <v>0</v>
      </c>
      <c r="O188" t="str">
        <f t="shared" si="4"/>
        <v>BJP</v>
      </c>
      <c r="P188" s="4">
        <f t="shared" si="5"/>
        <v>130</v>
      </c>
      <c r="Q188" s="24">
        <v>146</v>
      </c>
      <c r="R188">
        <v>557</v>
      </c>
      <c r="S188" s="23" t="s">
        <v>360</v>
      </c>
    </row>
    <row r="189" spans="1:19">
      <c r="A189">
        <v>188</v>
      </c>
      <c r="B189" t="s">
        <v>58</v>
      </c>
      <c r="C189">
        <v>195</v>
      </c>
      <c r="D189">
        <v>270</v>
      </c>
      <c r="E189">
        <v>4</v>
      </c>
      <c r="F189">
        <v>19</v>
      </c>
      <c r="G189">
        <v>0</v>
      </c>
      <c r="H189">
        <v>1</v>
      </c>
      <c r="I189">
        <v>4</v>
      </c>
      <c r="J189">
        <v>493</v>
      </c>
      <c r="K189">
        <v>0</v>
      </c>
      <c r="L189">
        <v>5</v>
      </c>
      <c r="M189">
        <v>498</v>
      </c>
      <c r="N189">
        <v>0</v>
      </c>
      <c r="O189" t="str">
        <f t="shared" si="4"/>
        <v>BJP</v>
      </c>
      <c r="P189" s="4">
        <f t="shared" si="5"/>
        <v>75</v>
      </c>
      <c r="Q189" s="24" t="s">
        <v>58</v>
      </c>
      <c r="R189">
        <v>493</v>
      </c>
      <c r="S189" s="23" t="s">
        <v>361</v>
      </c>
    </row>
    <row r="190" spans="1:19">
      <c r="A190">
        <v>189</v>
      </c>
      <c r="B190">
        <v>147</v>
      </c>
      <c r="C190">
        <v>304</v>
      </c>
      <c r="D190">
        <v>246</v>
      </c>
      <c r="E190">
        <v>10</v>
      </c>
      <c r="F190">
        <v>30</v>
      </c>
      <c r="G190">
        <v>0</v>
      </c>
      <c r="H190">
        <v>1</v>
      </c>
      <c r="I190">
        <v>4</v>
      </c>
      <c r="J190">
        <v>595</v>
      </c>
      <c r="K190">
        <v>0</v>
      </c>
      <c r="L190">
        <v>9</v>
      </c>
      <c r="M190">
        <v>604</v>
      </c>
      <c r="N190">
        <v>0</v>
      </c>
      <c r="O190" t="str">
        <f t="shared" si="4"/>
        <v>AITMC</v>
      </c>
      <c r="P190" s="4">
        <f t="shared" si="5"/>
        <v>58</v>
      </c>
      <c r="Q190" s="24">
        <v>147</v>
      </c>
      <c r="R190">
        <v>595</v>
      </c>
      <c r="S190" s="23" t="s">
        <v>362</v>
      </c>
    </row>
    <row r="191" spans="1:19">
      <c r="A191">
        <v>190</v>
      </c>
      <c r="B191">
        <v>148</v>
      </c>
      <c r="C191">
        <v>192</v>
      </c>
      <c r="D191">
        <v>330</v>
      </c>
      <c r="E191">
        <v>6</v>
      </c>
      <c r="F191">
        <v>47</v>
      </c>
      <c r="G191">
        <v>3</v>
      </c>
      <c r="H191">
        <v>1</v>
      </c>
      <c r="I191">
        <v>6</v>
      </c>
      <c r="J191">
        <v>585</v>
      </c>
      <c r="K191">
        <v>0</v>
      </c>
      <c r="L191">
        <v>8</v>
      </c>
      <c r="M191">
        <v>593</v>
      </c>
      <c r="N191">
        <v>0</v>
      </c>
      <c r="O191" t="str">
        <f t="shared" si="4"/>
        <v>BJP</v>
      </c>
      <c r="P191" s="4">
        <f t="shared" si="5"/>
        <v>138</v>
      </c>
      <c r="Q191" s="24">
        <v>148</v>
      </c>
      <c r="R191">
        <v>585</v>
      </c>
      <c r="S191" s="23" t="s">
        <v>363</v>
      </c>
    </row>
    <row r="192" spans="1:19">
      <c r="A192">
        <v>191</v>
      </c>
      <c r="B192" t="s">
        <v>59</v>
      </c>
      <c r="C192">
        <v>200</v>
      </c>
      <c r="D192">
        <v>359</v>
      </c>
      <c r="E192">
        <v>4</v>
      </c>
      <c r="F192">
        <v>31</v>
      </c>
      <c r="G192">
        <v>1</v>
      </c>
      <c r="H192">
        <v>2</v>
      </c>
      <c r="I192">
        <v>1</v>
      </c>
      <c r="J192">
        <v>598</v>
      </c>
      <c r="K192">
        <v>0</v>
      </c>
      <c r="L192">
        <v>4</v>
      </c>
      <c r="M192">
        <v>602</v>
      </c>
      <c r="N192">
        <v>0</v>
      </c>
      <c r="O192" t="str">
        <f t="shared" si="4"/>
        <v>BJP</v>
      </c>
      <c r="P192" s="4">
        <f t="shared" si="5"/>
        <v>159</v>
      </c>
      <c r="Q192" s="24" t="s">
        <v>59</v>
      </c>
      <c r="R192">
        <v>598</v>
      </c>
      <c r="S192" s="23" t="s">
        <v>364</v>
      </c>
    </row>
    <row r="193" spans="1:19">
      <c r="A193">
        <v>192</v>
      </c>
      <c r="B193">
        <v>149</v>
      </c>
      <c r="C193">
        <v>300</v>
      </c>
      <c r="D193">
        <v>406</v>
      </c>
      <c r="E193">
        <v>5</v>
      </c>
      <c r="F193">
        <v>45</v>
      </c>
      <c r="G193">
        <v>1</v>
      </c>
      <c r="H193">
        <v>0</v>
      </c>
      <c r="I193">
        <v>5</v>
      </c>
      <c r="J193">
        <v>762</v>
      </c>
      <c r="K193">
        <v>0</v>
      </c>
      <c r="L193">
        <v>10</v>
      </c>
      <c r="M193">
        <v>772</v>
      </c>
      <c r="N193">
        <v>0</v>
      </c>
      <c r="O193" t="str">
        <f t="shared" si="4"/>
        <v>BJP</v>
      </c>
      <c r="P193" s="4">
        <f t="shared" si="5"/>
        <v>106</v>
      </c>
      <c r="Q193" s="24">
        <v>149</v>
      </c>
      <c r="R193">
        <v>762</v>
      </c>
      <c r="S193" s="23" t="s">
        <v>365</v>
      </c>
    </row>
    <row r="194" spans="1:19">
      <c r="A194">
        <v>193</v>
      </c>
      <c r="B194">
        <v>150</v>
      </c>
      <c r="C194">
        <v>222</v>
      </c>
      <c r="D194">
        <v>281</v>
      </c>
      <c r="E194">
        <v>8</v>
      </c>
      <c r="F194">
        <v>22</v>
      </c>
      <c r="G194">
        <v>0</v>
      </c>
      <c r="H194">
        <v>0</v>
      </c>
      <c r="I194">
        <v>2</v>
      </c>
      <c r="J194">
        <v>535</v>
      </c>
      <c r="K194">
        <v>0</v>
      </c>
      <c r="L194">
        <v>1</v>
      </c>
      <c r="M194">
        <v>536</v>
      </c>
      <c r="N194">
        <v>0</v>
      </c>
      <c r="O194" t="str">
        <f t="shared" si="4"/>
        <v>BJP</v>
      </c>
      <c r="P194" s="4">
        <f t="shared" si="5"/>
        <v>59</v>
      </c>
      <c r="Q194" s="24">
        <v>150</v>
      </c>
      <c r="R194">
        <v>535</v>
      </c>
      <c r="S194" s="23" t="s">
        <v>366</v>
      </c>
    </row>
    <row r="195" spans="1:19">
      <c r="A195">
        <v>194</v>
      </c>
      <c r="B195" t="s">
        <v>60</v>
      </c>
      <c r="C195">
        <v>200</v>
      </c>
      <c r="D195">
        <v>293</v>
      </c>
      <c r="E195">
        <v>4</v>
      </c>
      <c r="F195">
        <v>28</v>
      </c>
      <c r="G195">
        <v>0</v>
      </c>
      <c r="H195">
        <v>1</v>
      </c>
      <c r="I195">
        <v>2</v>
      </c>
      <c r="J195">
        <v>528</v>
      </c>
      <c r="K195">
        <v>0</v>
      </c>
      <c r="L195">
        <v>7</v>
      </c>
      <c r="M195">
        <v>535</v>
      </c>
      <c r="N195">
        <v>0</v>
      </c>
      <c r="O195" t="str">
        <f t="shared" ref="O195:O258" si="6">IF(C195=MAX(C195:F195),"AITMC",IF(D195=MAX(C195:F195),"BJP",IF(F195=MAX(C195:F195),"CPM","")))</f>
        <v>BJP</v>
      </c>
      <c r="P195" s="4">
        <f t="shared" ref="P195:P258" si="7">ABS(C195-D195)</f>
        <v>93</v>
      </c>
      <c r="Q195" s="24" t="s">
        <v>60</v>
      </c>
      <c r="R195">
        <v>528</v>
      </c>
      <c r="S195" s="23" t="s">
        <v>367</v>
      </c>
    </row>
    <row r="196" spans="1:19">
      <c r="A196">
        <v>195</v>
      </c>
      <c r="B196">
        <v>151</v>
      </c>
      <c r="C196">
        <v>193</v>
      </c>
      <c r="D196">
        <v>331</v>
      </c>
      <c r="E196">
        <v>9</v>
      </c>
      <c r="F196">
        <v>54</v>
      </c>
      <c r="G196">
        <v>0</v>
      </c>
      <c r="H196">
        <v>1</v>
      </c>
      <c r="I196">
        <v>3</v>
      </c>
      <c r="J196">
        <v>591</v>
      </c>
      <c r="K196">
        <v>0</v>
      </c>
      <c r="L196">
        <v>6</v>
      </c>
      <c r="M196">
        <v>597</v>
      </c>
      <c r="N196">
        <v>0</v>
      </c>
      <c r="O196" t="str">
        <f t="shared" si="6"/>
        <v>BJP</v>
      </c>
      <c r="P196" s="4">
        <f t="shared" si="7"/>
        <v>138</v>
      </c>
      <c r="Q196" s="24">
        <v>151</v>
      </c>
      <c r="R196">
        <v>591</v>
      </c>
      <c r="S196" s="23" t="s">
        <v>368</v>
      </c>
    </row>
    <row r="197" spans="1:19">
      <c r="A197">
        <v>196</v>
      </c>
      <c r="B197" t="s">
        <v>61</v>
      </c>
      <c r="C197">
        <v>201</v>
      </c>
      <c r="D197">
        <v>310</v>
      </c>
      <c r="E197">
        <v>10</v>
      </c>
      <c r="F197">
        <v>43</v>
      </c>
      <c r="G197">
        <v>1</v>
      </c>
      <c r="H197">
        <v>0</v>
      </c>
      <c r="I197">
        <v>5</v>
      </c>
      <c r="J197">
        <v>570</v>
      </c>
      <c r="K197">
        <v>0</v>
      </c>
      <c r="L197">
        <v>5</v>
      </c>
      <c r="M197">
        <v>575</v>
      </c>
      <c r="N197">
        <v>0</v>
      </c>
      <c r="O197" t="str">
        <f t="shared" si="6"/>
        <v>BJP</v>
      </c>
      <c r="P197" s="4">
        <f t="shared" si="7"/>
        <v>109</v>
      </c>
      <c r="Q197" s="24" t="s">
        <v>61</v>
      </c>
      <c r="R197">
        <v>570</v>
      </c>
      <c r="S197" s="23" t="s">
        <v>369</v>
      </c>
    </row>
    <row r="198" spans="1:19">
      <c r="A198">
        <v>197</v>
      </c>
      <c r="B198">
        <v>152</v>
      </c>
      <c r="C198">
        <v>280</v>
      </c>
      <c r="D198">
        <v>419</v>
      </c>
      <c r="E198">
        <v>5</v>
      </c>
      <c r="F198">
        <v>36</v>
      </c>
      <c r="G198">
        <v>4</v>
      </c>
      <c r="H198">
        <v>1</v>
      </c>
      <c r="I198">
        <v>1</v>
      </c>
      <c r="J198">
        <v>746</v>
      </c>
      <c r="K198">
        <v>0</v>
      </c>
      <c r="L198">
        <v>3</v>
      </c>
      <c r="M198">
        <v>749</v>
      </c>
      <c r="N198">
        <v>0</v>
      </c>
      <c r="O198" t="str">
        <f t="shared" si="6"/>
        <v>BJP</v>
      </c>
      <c r="P198" s="4">
        <f t="shared" si="7"/>
        <v>139</v>
      </c>
      <c r="Q198" s="24">
        <v>152</v>
      </c>
      <c r="R198">
        <v>746</v>
      </c>
      <c r="S198" s="23" t="s">
        <v>370</v>
      </c>
    </row>
    <row r="199" spans="1:19">
      <c r="A199">
        <v>198</v>
      </c>
      <c r="B199">
        <v>153</v>
      </c>
      <c r="C199">
        <v>254</v>
      </c>
      <c r="D199">
        <v>325</v>
      </c>
      <c r="E199">
        <v>3</v>
      </c>
      <c r="F199">
        <v>31</v>
      </c>
      <c r="G199">
        <v>0</v>
      </c>
      <c r="H199">
        <v>2</v>
      </c>
      <c r="I199">
        <v>4</v>
      </c>
      <c r="J199">
        <v>619</v>
      </c>
      <c r="K199">
        <v>0</v>
      </c>
      <c r="L199">
        <v>13</v>
      </c>
      <c r="M199">
        <v>632</v>
      </c>
      <c r="N199">
        <v>0</v>
      </c>
      <c r="O199" t="str">
        <f t="shared" si="6"/>
        <v>BJP</v>
      </c>
      <c r="P199" s="4">
        <f t="shared" si="7"/>
        <v>71</v>
      </c>
      <c r="Q199" s="24">
        <v>153</v>
      </c>
      <c r="R199">
        <v>619</v>
      </c>
      <c r="S199" s="23" t="s">
        <v>371</v>
      </c>
    </row>
    <row r="200" spans="1:19">
      <c r="A200">
        <v>199</v>
      </c>
      <c r="B200">
        <v>154</v>
      </c>
      <c r="C200">
        <v>241</v>
      </c>
      <c r="D200">
        <v>316</v>
      </c>
      <c r="E200">
        <v>11</v>
      </c>
      <c r="F200">
        <v>53</v>
      </c>
      <c r="G200">
        <v>0</v>
      </c>
      <c r="H200">
        <v>5</v>
      </c>
      <c r="I200">
        <v>3</v>
      </c>
      <c r="J200">
        <v>629</v>
      </c>
      <c r="K200">
        <v>0</v>
      </c>
      <c r="L200">
        <v>7</v>
      </c>
      <c r="M200">
        <v>636</v>
      </c>
      <c r="N200">
        <v>0</v>
      </c>
      <c r="O200" t="str">
        <f t="shared" si="6"/>
        <v>BJP</v>
      </c>
      <c r="P200" s="4">
        <f t="shared" si="7"/>
        <v>75</v>
      </c>
      <c r="Q200" s="24">
        <v>154</v>
      </c>
      <c r="R200">
        <v>629</v>
      </c>
      <c r="S200" s="23" t="s">
        <v>372</v>
      </c>
    </row>
    <row r="201" spans="1:19">
      <c r="A201">
        <v>200</v>
      </c>
      <c r="B201" t="s">
        <v>62</v>
      </c>
      <c r="C201">
        <v>178</v>
      </c>
      <c r="D201">
        <v>332</v>
      </c>
      <c r="E201">
        <v>3</v>
      </c>
      <c r="F201">
        <v>44</v>
      </c>
      <c r="G201">
        <v>2</v>
      </c>
      <c r="H201">
        <v>1</v>
      </c>
      <c r="I201">
        <v>1</v>
      </c>
      <c r="J201">
        <v>561</v>
      </c>
      <c r="K201">
        <v>0</v>
      </c>
      <c r="L201">
        <v>7</v>
      </c>
      <c r="M201">
        <v>568</v>
      </c>
      <c r="N201">
        <v>0</v>
      </c>
      <c r="O201" t="str">
        <f t="shared" si="6"/>
        <v>BJP</v>
      </c>
      <c r="P201" s="4">
        <f t="shared" si="7"/>
        <v>154</v>
      </c>
      <c r="Q201" s="24" t="s">
        <v>62</v>
      </c>
      <c r="R201">
        <v>561</v>
      </c>
      <c r="S201" s="23" t="s">
        <v>373</v>
      </c>
    </row>
    <row r="202" spans="1:19">
      <c r="A202">
        <v>201</v>
      </c>
      <c r="B202">
        <v>155</v>
      </c>
      <c r="C202">
        <v>252</v>
      </c>
      <c r="D202">
        <v>282</v>
      </c>
      <c r="E202">
        <v>7</v>
      </c>
      <c r="F202">
        <v>40</v>
      </c>
      <c r="G202">
        <v>1</v>
      </c>
      <c r="H202">
        <v>1</v>
      </c>
      <c r="I202">
        <v>2</v>
      </c>
      <c r="J202">
        <v>586</v>
      </c>
      <c r="K202">
        <v>0</v>
      </c>
      <c r="L202">
        <v>7</v>
      </c>
      <c r="M202">
        <v>593</v>
      </c>
      <c r="N202">
        <v>0</v>
      </c>
      <c r="O202" t="str">
        <f t="shared" si="6"/>
        <v>BJP</v>
      </c>
      <c r="P202" s="4">
        <f t="shared" si="7"/>
        <v>30</v>
      </c>
      <c r="Q202" s="24">
        <v>155</v>
      </c>
      <c r="R202">
        <v>586</v>
      </c>
      <c r="S202" s="23" t="s">
        <v>374</v>
      </c>
    </row>
    <row r="203" spans="1:19">
      <c r="A203">
        <v>202</v>
      </c>
      <c r="B203" t="s">
        <v>63</v>
      </c>
      <c r="C203">
        <v>233</v>
      </c>
      <c r="D203">
        <v>272</v>
      </c>
      <c r="E203">
        <v>7</v>
      </c>
      <c r="F203">
        <v>22</v>
      </c>
      <c r="G203">
        <v>4</v>
      </c>
      <c r="H203">
        <v>4</v>
      </c>
      <c r="I203">
        <v>6</v>
      </c>
      <c r="J203">
        <v>548</v>
      </c>
      <c r="K203">
        <v>0</v>
      </c>
      <c r="L203">
        <v>10</v>
      </c>
      <c r="M203">
        <v>558</v>
      </c>
      <c r="N203">
        <v>0</v>
      </c>
      <c r="O203" t="str">
        <f t="shared" si="6"/>
        <v>BJP</v>
      </c>
      <c r="P203" s="4">
        <f t="shared" si="7"/>
        <v>39</v>
      </c>
      <c r="Q203" s="24" t="s">
        <v>63</v>
      </c>
      <c r="R203">
        <v>548</v>
      </c>
      <c r="S203" s="23" t="s">
        <v>375</v>
      </c>
    </row>
    <row r="204" spans="1:19">
      <c r="A204">
        <v>203</v>
      </c>
      <c r="B204">
        <v>156</v>
      </c>
      <c r="C204">
        <v>186</v>
      </c>
      <c r="D204">
        <v>290</v>
      </c>
      <c r="E204">
        <v>12</v>
      </c>
      <c r="F204">
        <v>32</v>
      </c>
      <c r="G204">
        <v>2</v>
      </c>
      <c r="H204">
        <v>3</v>
      </c>
      <c r="I204">
        <v>2</v>
      </c>
      <c r="J204">
        <v>527</v>
      </c>
      <c r="K204">
        <v>0</v>
      </c>
      <c r="L204">
        <v>5</v>
      </c>
      <c r="M204">
        <v>532</v>
      </c>
      <c r="N204">
        <v>0</v>
      </c>
      <c r="O204" t="str">
        <f t="shared" si="6"/>
        <v>BJP</v>
      </c>
      <c r="P204" s="4">
        <f t="shared" si="7"/>
        <v>104</v>
      </c>
      <c r="Q204" s="24">
        <v>156</v>
      </c>
      <c r="R204">
        <v>527</v>
      </c>
      <c r="S204" s="23" t="s">
        <v>376</v>
      </c>
    </row>
    <row r="205" spans="1:19">
      <c r="A205">
        <v>204</v>
      </c>
      <c r="B205" t="s">
        <v>64</v>
      </c>
      <c r="C205">
        <v>182</v>
      </c>
      <c r="D205">
        <v>272</v>
      </c>
      <c r="E205">
        <v>4</v>
      </c>
      <c r="F205">
        <v>42</v>
      </c>
      <c r="G205">
        <v>0</v>
      </c>
      <c r="H205">
        <v>0</v>
      </c>
      <c r="I205">
        <v>3</v>
      </c>
      <c r="J205">
        <v>503</v>
      </c>
      <c r="K205">
        <v>0</v>
      </c>
      <c r="L205">
        <v>1</v>
      </c>
      <c r="M205">
        <v>504</v>
      </c>
      <c r="N205">
        <v>0</v>
      </c>
      <c r="O205" t="str">
        <f t="shared" si="6"/>
        <v>BJP</v>
      </c>
      <c r="P205" s="4">
        <f t="shared" si="7"/>
        <v>90</v>
      </c>
      <c r="Q205" s="24" t="s">
        <v>64</v>
      </c>
      <c r="R205">
        <v>503</v>
      </c>
      <c r="S205" s="23" t="s">
        <v>377</v>
      </c>
    </row>
    <row r="206" spans="1:19">
      <c r="A206">
        <v>205</v>
      </c>
      <c r="B206">
        <v>157</v>
      </c>
      <c r="C206">
        <v>210</v>
      </c>
      <c r="D206">
        <v>322</v>
      </c>
      <c r="E206">
        <v>7</v>
      </c>
      <c r="F206">
        <v>18</v>
      </c>
      <c r="G206">
        <v>3</v>
      </c>
      <c r="H206">
        <v>2</v>
      </c>
      <c r="I206">
        <v>6</v>
      </c>
      <c r="J206">
        <v>568</v>
      </c>
      <c r="K206">
        <v>0</v>
      </c>
      <c r="L206">
        <v>15</v>
      </c>
      <c r="M206">
        <v>583</v>
      </c>
      <c r="N206">
        <v>0</v>
      </c>
      <c r="O206" t="str">
        <f t="shared" si="6"/>
        <v>BJP</v>
      </c>
      <c r="P206" s="4">
        <f t="shared" si="7"/>
        <v>112</v>
      </c>
      <c r="Q206" s="24">
        <v>157</v>
      </c>
      <c r="R206">
        <v>568</v>
      </c>
      <c r="S206" s="23" t="s">
        <v>378</v>
      </c>
    </row>
    <row r="207" spans="1:19">
      <c r="A207">
        <v>206</v>
      </c>
      <c r="B207">
        <v>158</v>
      </c>
      <c r="C207">
        <v>229</v>
      </c>
      <c r="D207">
        <v>460</v>
      </c>
      <c r="E207">
        <v>7</v>
      </c>
      <c r="F207">
        <v>64</v>
      </c>
      <c r="G207">
        <v>4</v>
      </c>
      <c r="H207">
        <v>3</v>
      </c>
      <c r="I207">
        <v>4</v>
      </c>
      <c r="J207">
        <v>771</v>
      </c>
      <c r="K207">
        <v>0</v>
      </c>
      <c r="L207">
        <v>7</v>
      </c>
      <c r="M207">
        <v>778</v>
      </c>
      <c r="N207">
        <v>0</v>
      </c>
      <c r="O207" t="str">
        <f t="shared" si="6"/>
        <v>BJP</v>
      </c>
      <c r="P207" s="4">
        <f t="shared" si="7"/>
        <v>231</v>
      </c>
      <c r="Q207" s="24">
        <v>158</v>
      </c>
      <c r="R207">
        <v>771</v>
      </c>
      <c r="S207" s="23" t="s">
        <v>379</v>
      </c>
    </row>
    <row r="208" spans="1:19">
      <c r="A208">
        <v>207</v>
      </c>
      <c r="B208">
        <v>159</v>
      </c>
      <c r="C208">
        <v>287</v>
      </c>
      <c r="D208">
        <v>369</v>
      </c>
      <c r="E208">
        <v>11</v>
      </c>
      <c r="F208">
        <v>42</v>
      </c>
      <c r="G208">
        <v>2</v>
      </c>
      <c r="H208">
        <v>0</v>
      </c>
      <c r="I208">
        <v>2</v>
      </c>
      <c r="J208">
        <v>713</v>
      </c>
      <c r="K208">
        <v>0</v>
      </c>
      <c r="L208">
        <v>7</v>
      </c>
      <c r="M208">
        <v>720</v>
      </c>
      <c r="N208">
        <v>0</v>
      </c>
      <c r="O208" t="str">
        <f t="shared" si="6"/>
        <v>BJP</v>
      </c>
      <c r="P208" s="4">
        <f t="shared" si="7"/>
        <v>82</v>
      </c>
      <c r="Q208" s="24">
        <v>159</v>
      </c>
      <c r="R208">
        <v>713</v>
      </c>
      <c r="S208" s="23" t="s">
        <v>380</v>
      </c>
    </row>
    <row r="209" spans="1:19">
      <c r="A209">
        <v>208</v>
      </c>
      <c r="B209">
        <v>160</v>
      </c>
      <c r="C209">
        <v>305</v>
      </c>
      <c r="D209">
        <v>343</v>
      </c>
      <c r="E209">
        <v>7</v>
      </c>
      <c r="F209">
        <v>56</v>
      </c>
      <c r="G209">
        <v>0</v>
      </c>
      <c r="H209">
        <v>0</v>
      </c>
      <c r="I209">
        <v>3</v>
      </c>
      <c r="J209">
        <v>714</v>
      </c>
      <c r="K209">
        <v>0</v>
      </c>
      <c r="L209">
        <v>8</v>
      </c>
      <c r="M209">
        <v>722</v>
      </c>
      <c r="N209">
        <v>0</v>
      </c>
      <c r="O209" t="str">
        <f t="shared" si="6"/>
        <v>BJP</v>
      </c>
      <c r="P209" s="4">
        <f t="shared" si="7"/>
        <v>38</v>
      </c>
      <c r="Q209" s="24">
        <v>160</v>
      </c>
      <c r="R209">
        <v>714</v>
      </c>
      <c r="S209" s="23" t="s">
        <v>381</v>
      </c>
    </row>
    <row r="210" spans="1:19">
      <c r="A210">
        <v>209</v>
      </c>
      <c r="B210">
        <v>161</v>
      </c>
      <c r="C210">
        <v>233</v>
      </c>
      <c r="D210">
        <v>485</v>
      </c>
      <c r="E210">
        <v>8</v>
      </c>
      <c r="F210">
        <v>35</v>
      </c>
      <c r="G210">
        <v>6</v>
      </c>
      <c r="H210">
        <v>1</v>
      </c>
      <c r="I210">
        <v>4</v>
      </c>
      <c r="J210">
        <v>772</v>
      </c>
      <c r="K210">
        <v>0</v>
      </c>
      <c r="L210">
        <v>5</v>
      </c>
      <c r="M210">
        <v>777</v>
      </c>
      <c r="N210">
        <v>0</v>
      </c>
      <c r="O210" t="str">
        <f t="shared" si="6"/>
        <v>BJP</v>
      </c>
      <c r="P210" s="4">
        <f t="shared" si="7"/>
        <v>252</v>
      </c>
      <c r="Q210" s="24">
        <v>161</v>
      </c>
      <c r="R210">
        <v>772</v>
      </c>
      <c r="S210" s="23" t="s">
        <v>382</v>
      </c>
    </row>
    <row r="211" spans="1:19">
      <c r="A211">
        <v>210</v>
      </c>
      <c r="B211">
        <v>162</v>
      </c>
      <c r="C211">
        <v>239</v>
      </c>
      <c r="D211">
        <v>381</v>
      </c>
      <c r="E211">
        <v>9</v>
      </c>
      <c r="F211">
        <v>14</v>
      </c>
      <c r="G211">
        <v>1</v>
      </c>
      <c r="H211">
        <v>2</v>
      </c>
      <c r="I211">
        <v>5</v>
      </c>
      <c r="J211">
        <v>651</v>
      </c>
      <c r="K211">
        <v>0</v>
      </c>
      <c r="L211">
        <v>10</v>
      </c>
      <c r="M211">
        <v>661</v>
      </c>
      <c r="N211">
        <v>0</v>
      </c>
      <c r="O211" t="str">
        <f t="shared" si="6"/>
        <v>BJP</v>
      </c>
      <c r="P211" s="4">
        <f t="shared" si="7"/>
        <v>142</v>
      </c>
      <c r="Q211" s="24">
        <v>162</v>
      </c>
      <c r="R211">
        <v>651</v>
      </c>
      <c r="S211" s="23" t="s">
        <v>383</v>
      </c>
    </row>
    <row r="212" spans="1:19">
      <c r="A212">
        <v>211</v>
      </c>
      <c r="B212">
        <v>163</v>
      </c>
      <c r="C212">
        <v>234</v>
      </c>
      <c r="D212">
        <v>381</v>
      </c>
      <c r="E212">
        <v>8</v>
      </c>
      <c r="F212">
        <v>9</v>
      </c>
      <c r="G212">
        <v>0</v>
      </c>
      <c r="H212">
        <v>0</v>
      </c>
      <c r="I212">
        <v>4</v>
      </c>
      <c r="J212">
        <v>636</v>
      </c>
      <c r="K212">
        <v>0</v>
      </c>
      <c r="L212">
        <v>6</v>
      </c>
      <c r="M212">
        <v>642</v>
      </c>
      <c r="N212">
        <v>0</v>
      </c>
      <c r="O212" t="str">
        <f t="shared" si="6"/>
        <v>BJP</v>
      </c>
      <c r="P212" s="4">
        <f t="shared" si="7"/>
        <v>147</v>
      </c>
      <c r="Q212" s="24">
        <v>163</v>
      </c>
      <c r="R212">
        <v>636</v>
      </c>
      <c r="S212" s="23" t="s">
        <v>384</v>
      </c>
    </row>
    <row r="213" spans="1:19">
      <c r="A213">
        <v>212</v>
      </c>
      <c r="B213">
        <v>164</v>
      </c>
      <c r="C213">
        <v>262</v>
      </c>
      <c r="D213">
        <v>330</v>
      </c>
      <c r="E213">
        <v>10</v>
      </c>
      <c r="F213">
        <v>18</v>
      </c>
      <c r="G213">
        <v>0</v>
      </c>
      <c r="H213">
        <v>1</v>
      </c>
      <c r="I213">
        <v>6</v>
      </c>
      <c r="J213">
        <v>627</v>
      </c>
      <c r="K213">
        <v>0</v>
      </c>
      <c r="L213">
        <v>7</v>
      </c>
      <c r="M213">
        <v>634</v>
      </c>
      <c r="N213">
        <v>0</v>
      </c>
      <c r="O213" t="str">
        <f t="shared" si="6"/>
        <v>BJP</v>
      </c>
      <c r="P213" s="4">
        <f t="shared" si="7"/>
        <v>68</v>
      </c>
      <c r="Q213" s="24">
        <v>164</v>
      </c>
      <c r="R213">
        <v>627</v>
      </c>
      <c r="S213" s="23" t="s">
        <v>385</v>
      </c>
    </row>
    <row r="214" spans="1:19">
      <c r="A214">
        <v>213</v>
      </c>
      <c r="B214">
        <v>165</v>
      </c>
      <c r="C214">
        <v>243</v>
      </c>
      <c r="D214">
        <v>462</v>
      </c>
      <c r="E214">
        <v>11</v>
      </c>
      <c r="F214">
        <v>25</v>
      </c>
      <c r="G214">
        <v>1</v>
      </c>
      <c r="H214">
        <v>1</v>
      </c>
      <c r="I214">
        <v>8</v>
      </c>
      <c r="J214">
        <v>751</v>
      </c>
      <c r="K214">
        <v>0</v>
      </c>
      <c r="L214">
        <v>9</v>
      </c>
      <c r="M214">
        <v>760</v>
      </c>
      <c r="N214">
        <v>0</v>
      </c>
      <c r="O214" t="str">
        <f t="shared" si="6"/>
        <v>BJP</v>
      </c>
      <c r="P214" s="4">
        <f t="shared" si="7"/>
        <v>219</v>
      </c>
      <c r="Q214" s="24">
        <v>165</v>
      </c>
      <c r="R214">
        <v>751</v>
      </c>
      <c r="S214" s="23" t="s">
        <v>386</v>
      </c>
    </row>
    <row r="215" spans="1:19">
      <c r="A215">
        <v>214</v>
      </c>
      <c r="B215">
        <v>166</v>
      </c>
      <c r="C215">
        <v>469</v>
      </c>
      <c r="D215">
        <v>536</v>
      </c>
      <c r="E215">
        <v>23</v>
      </c>
      <c r="F215">
        <v>9</v>
      </c>
      <c r="G215">
        <v>0</v>
      </c>
      <c r="H215">
        <v>4</v>
      </c>
      <c r="I215">
        <v>5</v>
      </c>
      <c r="J215">
        <v>1046</v>
      </c>
      <c r="K215">
        <v>0</v>
      </c>
      <c r="L215">
        <v>10</v>
      </c>
      <c r="M215">
        <v>1056</v>
      </c>
      <c r="N215">
        <v>0</v>
      </c>
      <c r="O215" t="str">
        <f t="shared" si="6"/>
        <v>BJP</v>
      </c>
      <c r="P215" s="4">
        <f t="shared" si="7"/>
        <v>67</v>
      </c>
      <c r="Q215" s="24">
        <v>166</v>
      </c>
      <c r="R215">
        <v>1046</v>
      </c>
      <c r="S215" s="23" t="s">
        <v>387</v>
      </c>
    </row>
    <row r="216" spans="1:19">
      <c r="A216">
        <v>215</v>
      </c>
      <c r="B216">
        <v>167</v>
      </c>
      <c r="C216">
        <v>163</v>
      </c>
      <c r="D216">
        <v>111</v>
      </c>
      <c r="E216">
        <v>0</v>
      </c>
      <c r="F216">
        <v>59</v>
      </c>
      <c r="G216">
        <v>0</v>
      </c>
      <c r="H216">
        <v>1</v>
      </c>
      <c r="I216">
        <v>0</v>
      </c>
      <c r="J216">
        <v>334</v>
      </c>
      <c r="K216">
        <v>0</v>
      </c>
      <c r="L216">
        <v>1</v>
      </c>
      <c r="M216">
        <v>335</v>
      </c>
      <c r="N216">
        <v>0</v>
      </c>
      <c r="O216" t="str">
        <f t="shared" si="6"/>
        <v>AITMC</v>
      </c>
      <c r="P216" s="4">
        <f t="shared" si="7"/>
        <v>52</v>
      </c>
      <c r="Q216" s="24">
        <v>167</v>
      </c>
      <c r="R216">
        <v>334</v>
      </c>
      <c r="S216" s="23" t="s">
        <v>388</v>
      </c>
    </row>
    <row r="217" spans="1:19">
      <c r="A217">
        <v>216</v>
      </c>
      <c r="B217">
        <v>168</v>
      </c>
      <c r="C217">
        <v>216</v>
      </c>
      <c r="D217">
        <v>313</v>
      </c>
      <c r="E217">
        <v>3</v>
      </c>
      <c r="F217">
        <v>53</v>
      </c>
      <c r="G217">
        <v>1</v>
      </c>
      <c r="H217">
        <v>0</v>
      </c>
      <c r="I217">
        <v>5</v>
      </c>
      <c r="J217">
        <v>591</v>
      </c>
      <c r="K217">
        <v>0</v>
      </c>
      <c r="L217">
        <v>8</v>
      </c>
      <c r="M217">
        <v>599</v>
      </c>
      <c r="N217">
        <v>0</v>
      </c>
      <c r="O217" t="str">
        <f t="shared" si="6"/>
        <v>BJP</v>
      </c>
      <c r="P217" s="4">
        <f t="shared" si="7"/>
        <v>97</v>
      </c>
      <c r="Q217" s="24">
        <v>168</v>
      </c>
      <c r="R217">
        <v>591</v>
      </c>
      <c r="S217" s="23" t="s">
        <v>389</v>
      </c>
    </row>
    <row r="218" spans="1:19">
      <c r="A218">
        <v>217</v>
      </c>
      <c r="B218" t="s">
        <v>65</v>
      </c>
      <c r="C218">
        <v>281</v>
      </c>
      <c r="D218">
        <v>288</v>
      </c>
      <c r="E218">
        <v>8</v>
      </c>
      <c r="F218">
        <v>32</v>
      </c>
      <c r="G218">
        <v>1</v>
      </c>
      <c r="H218">
        <v>3</v>
      </c>
      <c r="I218">
        <v>4</v>
      </c>
      <c r="J218">
        <v>617</v>
      </c>
      <c r="K218">
        <v>0</v>
      </c>
      <c r="L218">
        <v>14</v>
      </c>
      <c r="M218">
        <v>631</v>
      </c>
      <c r="N218">
        <v>0</v>
      </c>
      <c r="O218" t="str">
        <f t="shared" si="6"/>
        <v>BJP</v>
      </c>
      <c r="P218" s="4">
        <f t="shared" si="7"/>
        <v>7</v>
      </c>
      <c r="Q218" s="24" t="s">
        <v>65</v>
      </c>
      <c r="R218">
        <v>617</v>
      </c>
      <c r="S218" s="23" t="s">
        <v>390</v>
      </c>
    </row>
    <row r="219" spans="1:19">
      <c r="A219">
        <v>218</v>
      </c>
      <c r="B219">
        <v>169</v>
      </c>
      <c r="C219">
        <v>234</v>
      </c>
      <c r="D219">
        <v>232</v>
      </c>
      <c r="E219">
        <v>4</v>
      </c>
      <c r="F219">
        <v>87</v>
      </c>
      <c r="G219">
        <v>2</v>
      </c>
      <c r="H219">
        <v>0</v>
      </c>
      <c r="I219">
        <v>0</v>
      </c>
      <c r="J219">
        <v>559</v>
      </c>
      <c r="K219">
        <v>0</v>
      </c>
      <c r="L219">
        <v>9</v>
      </c>
      <c r="M219">
        <v>568</v>
      </c>
      <c r="N219">
        <v>0</v>
      </c>
      <c r="O219" t="str">
        <f t="shared" si="6"/>
        <v>AITMC</v>
      </c>
      <c r="P219" s="4">
        <f t="shared" si="7"/>
        <v>2</v>
      </c>
      <c r="Q219" s="24">
        <v>169</v>
      </c>
      <c r="R219">
        <v>559</v>
      </c>
      <c r="S219" s="23" t="s">
        <v>391</v>
      </c>
    </row>
    <row r="220" spans="1:19">
      <c r="A220">
        <v>219</v>
      </c>
      <c r="B220">
        <v>170</v>
      </c>
      <c r="C220">
        <v>275</v>
      </c>
      <c r="D220">
        <v>152</v>
      </c>
      <c r="E220">
        <v>1</v>
      </c>
      <c r="F220">
        <v>105</v>
      </c>
      <c r="G220">
        <v>1</v>
      </c>
      <c r="H220">
        <v>0</v>
      </c>
      <c r="I220">
        <v>0</v>
      </c>
      <c r="J220">
        <v>534</v>
      </c>
      <c r="K220">
        <v>0</v>
      </c>
      <c r="L220">
        <v>8</v>
      </c>
      <c r="M220">
        <v>542</v>
      </c>
      <c r="N220">
        <v>0</v>
      </c>
      <c r="O220" t="str">
        <f t="shared" si="6"/>
        <v>AITMC</v>
      </c>
      <c r="P220" s="4">
        <f t="shared" si="7"/>
        <v>123</v>
      </c>
      <c r="Q220" s="24">
        <v>170</v>
      </c>
      <c r="R220">
        <v>534</v>
      </c>
      <c r="S220" s="23" t="s">
        <v>392</v>
      </c>
    </row>
    <row r="221" spans="1:19">
      <c r="A221">
        <v>220</v>
      </c>
      <c r="B221">
        <v>171</v>
      </c>
      <c r="C221">
        <v>254</v>
      </c>
      <c r="D221">
        <v>214</v>
      </c>
      <c r="E221">
        <v>2</v>
      </c>
      <c r="F221">
        <v>18</v>
      </c>
      <c r="G221">
        <v>1</v>
      </c>
      <c r="H221">
        <v>1</v>
      </c>
      <c r="I221">
        <v>3</v>
      </c>
      <c r="J221">
        <v>493</v>
      </c>
      <c r="K221">
        <v>0</v>
      </c>
      <c r="L221">
        <v>7</v>
      </c>
      <c r="M221">
        <v>500</v>
      </c>
      <c r="N221">
        <v>0</v>
      </c>
      <c r="O221" t="str">
        <f t="shared" si="6"/>
        <v>AITMC</v>
      </c>
      <c r="P221" s="4">
        <f t="shared" si="7"/>
        <v>40</v>
      </c>
      <c r="Q221" s="24">
        <v>171</v>
      </c>
      <c r="R221">
        <v>493</v>
      </c>
      <c r="S221" s="23" t="s">
        <v>393</v>
      </c>
    </row>
    <row r="222" spans="1:19">
      <c r="A222">
        <v>221</v>
      </c>
      <c r="B222">
        <v>172</v>
      </c>
      <c r="C222">
        <v>126</v>
      </c>
      <c r="D222">
        <v>72</v>
      </c>
      <c r="E222">
        <v>2</v>
      </c>
      <c r="F222">
        <v>25</v>
      </c>
      <c r="G222">
        <v>0</v>
      </c>
      <c r="H222">
        <v>0</v>
      </c>
      <c r="I222">
        <v>0</v>
      </c>
      <c r="J222">
        <v>225</v>
      </c>
      <c r="K222">
        <v>0</v>
      </c>
      <c r="L222">
        <v>6</v>
      </c>
      <c r="M222">
        <v>231</v>
      </c>
      <c r="N222">
        <v>0</v>
      </c>
      <c r="O222" t="str">
        <f t="shared" si="6"/>
        <v>AITMC</v>
      </c>
      <c r="P222" s="4">
        <f t="shared" si="7"/>
        <v>54</v>
      </c>
      <c r="Q222" s="24">
        <v>172</v>
      </c>
      <c r="R222">
        <v>225</v>
      </c>
      <c r="S222" s="23" t="s">
        <v>394</v>
      </c>
    </row>
    <row r="223" spans="1:19">
      <c r="A223">
        <v>222</v>
      </c>
      <c r="B223">
        <v>173</v>
      </c>
      <c r="C223">
        <v>295</v>
      </c>
      <c r="D223">
        <v>265</v>
      </c>
      <c r="E223">
        <v>3</v>
      </c>
      <c r="F223">
        <v>163</v>
      </c>
      <c r="G223">
        <v>3</v>
      </c>
      <c r="H223">
        <v>0</v>
      </c>
      <c r="I223">
        <v>0</v>
      </c>
      <c r="J223">
        <v>729</v>
      </c>
      <c r="K223">
        <v>0</v>
      </c>
      <c r="L223">
        <v>8</v>
      </c>
      <c r="M223">
        <v>737</v>
      </c>
      <c r="N223">
        <v>0</v>
      </c>
      <c r="O223" t="str">
        <f t="shared" si="6"/>
        <v>AITMC</v>
      </c>
      <c r="P223" s="4">
        <f t="shared" si="7"/>
        <v>30</v>
      </c>
      <c r="Q223" s="24">
        <v>173</v>
      </c>
      <c r="R223">
        <v>729</v>
      </c>
      <c r="S223" s="23" t="s">
        <v>395</v>
      </c>
    </row>
    <row r="224" spans="1:19">
      <c r="A224">
        <v>223</v>
      </c>
      <c r="B224">
        <v>174</v>
      </c>
      <c r="C224">
        <v>271</v>
      </c>
      <c r="D224">
        <v>169</v>
      </c>
      <c r="E224">
        <v>3</v>
      </c>
      <c r="F224">
        <v>107</v>
      </c>
      <c r="G224">
        <v>1</v>
      </c>
      <c r="H224">
        <v>0</v>
      </c>
      <c r="I224">
        <v>0</v>
      </c>
      <c r="J224">
        <v>551</v>
      </c>
      <c r="K224">
        <v>0</v>
      </c>
      <c r="L224">
        <v>15</v>
      </c>
      <c r="M224">
        <v>566</v>
      </c>
      <c r="N224">
        <v>0</v>
      </c>
      <c r="O224" t="str">
        <f t="shared" si="6"/>
        <v>AITMC</v>
      </c>
      <c r="P224" s="4">
        <f t="shared" si="7"/>
        <v>102</v>
      </c>
      <c r="Q224" s="24">
        <v>174</v>
      </c>
      <c r="R224">
        <v>551</v>
      </c>
      <c r="S224" s="23" t="s">
        <v>396</v>
      </c>
    </row>
    <row r="225" spans="1:19">
      <c r="A225">
        <v>224</v>
      </c>
      <c r="B225">
        <v>175</v>
      </c>
      <c r="C225">
        <v>269</v>
      </c>
      <c r="D225">
        <v>260</v>
      </c>
      <c r="E225">
        <v>1</v>
      </c>
      <c r="F225">
        <v>119</v>
      </c>
      <c r="G225">
        <v>1</v>
      </c>
      <c r="H225">
        <v>0</v>
      </c>
      <c r="I225">
        <v>1</v>
      </c>
      <c r="J225">
        <v>651</v>
      </c>
      <c r="K225">
        <v>0</v>
      </c>
      <c r="L225">
        <v>14</v>
      </c>
      <c r="M225">
        <v>665</v>
      </c>
      <c r="N225">
        <v>0</v>
      </c>
      <c r="O225" t="str">
        <f t="shared" si="6"/>
        <v>AITMC</v>
      </c>
      <c r="P225" s="4">
        <f t="shared" si="7"/>
        <v>9</v>
      </c>
      <c r="Q225" s="24">
        <v>175</v>
      </c>
      <c r="R225">
        <v>651</v>
      </c>
      <c r="S225" s="23" t="s">
        <v>397</v>
      </c>
    </row>
    <row r="226" spans="1:19">
      <c r="A226">
        <v>225</v>
      </c>
      <c r="B226">
        <v>176</v>
      </c>
      <c r="C226">
        <v>246</v>
      </c>
      <c r="D226">
        <v>232</v>
      </c>
      <c r="E226">
        <v>2</v>
      </c>
      <c r="F226">
        <v>105</v>
      </c>
      <c r="G226">
        <v>3</v>
      </c>
      <c r="H226">
        <v>0</v>
      </c>
      <c r="I226">
        <v>0</v>
      </c>
      <c r="J226">
        <v>588</v>
      </c>
      <c r="K226">
        <v>0</v>
      </c>
      <c r="L226">
        <v>11</v>
      </c>
      <c r="M226">
        <v>599</v>
      </c>
      <c r="N226">
        <v>0</v>
      </c>
      <c r="O226" t="str">
        <f t="shared" si="6"/>
        <v>AITMC</v>
      </c>
      <c r="P226" s="4">
        <f t="shared" si="7"/>
        <v>14</v>
      </c>
      <c r="Q226" s="24">
        <v>176</v>
      </c>
      <c r="R226">
        <v>588</v>
      </c>
      <c r="S226" s="23" t="s">
        <v>398</v>
      </c>
    </row>
    <row r="227" spans="1:19">
      <c r="A227">
        <v>226</v>
      </c>
      <c r="B227">
        <v>177</v>
      </c>
      <c r="C227">
        <v>211</v>
      </c>
      <c r="D227">
        <v>142</v>
      </c>
      <c r="E227">
        <v>1</v>
      </c>
      <c r="F227">
        <v>87</v>
      </c>
      <c r="G227">
        <v>0</v>
      </c>
      <c r="H227">
        <v>0</v>
      </c>
      <c r="I227">
        <v>0</v>
      </c>
      <c r="J227">
        <v>441</v>
      </c>
      <c r="K227">
        <v>0</v>
      </c>
      <c r="L227">
        <v>9</v>
      </c>
      <c r="M227">
        <v>450</v>
      </c>
      <c r="N227">
        <v>0</v>
      </c>
      <c r="O227" t="str">
        <f t="shared" si="6"/>
        <v>AITMC</v>
      </c>
      <c r="P227" s="4">
        <f t="shared" si="7"/>
        <v>69</v>
      </c>
      <c r="Q227" s="24">
        <v>177</v>
      </c>
      <c r="R227">
        <v>441</v>
      </c>
      <c r="S227" s="23" t="s">
        <v>399</v>
      </c>
    </row>
    <row r="228" spans="1:19">
      <c r="A228">
        <v>227</v>
      </c>
      <c r="B228" t="s">
        <v>66</v>
      </c>
      <c r="C228">
        <v>227</v>
      </c>
      <c r="D228">
        <v>162</v>
      </c>
      <c r="E228">
        <v>5</v>
      </c>
      <c r="F228">
        <v>78</v>
      </c>
      <c r="G228">
        <v>1</v>
      </c>
      <c r="H228">
        <v>2</v>
      </c>
      <c r="I228">
        <v>0</v>
      </c>
      <c r="J228">
        <v>475</v>
      </c>
      <c r="K228">
        <v>0</v>
      </c>
      <c r="L228">
        <v>9</v>
      </c>
      <c r="M228">
        <v>484</v>
      </c>
      <c r="N228">
        <v>0</v>
      </c>
      <c r="O228" t="str">
        <f t="shared" si="6"/>
        <v>AITMC</v>
      </c>
      <c r="P228" s="4">
        <f t="shared" si="7"/>
        <v>65</v>
      </c>
      <c r="Q228" s="24" t="s">
        <v>66</v>
      </c>
      <c r="R228">
        <v>475</v>
      </c>
      <c r="S228" s="23" t="s">
        <v>400</v>
      </c>
    </row>
    <row r="229" spans="1:19">
      <c r="A229">
        <v>228</v>
      </c>
      <c r="B229">
        <v>178</v>
      </c>
      <c r="C229">
        <v>196</v>
      </c>
      <c r="D229">
        <v>181</v>
      </c>
      <c r="E229">
        <v>3</v>
      </c>
      <c r="F229">
        <v>106</v>
      </c>
      <c r="G229">
        <v>1</v>
      </c>
      <c r="H229">
        <v>0</v>
      </c>
      <c r="I229">
        <v>0</v>
      </c>
      <c r="J229">
        <v>487</v>
      </c>
      <c r="K229">
        <v>0</v>
      </c>
      <c r="L229">
        <v>10</v>
      </c>
      <c r="M229">
        <v>497</v>
      </c>
      <c r="N229">
        <v>0</v>
      </c>
      <c r="O229" t="str">
        <f t="shared" si="6"/>
        <v>AITMC</v>
      </c>
      <c r="P229" s="4">
        <f t="shared" si="7"/>
        <v>15</v>
      </c>
      <c r="Q229" s="24">
        <v>178</v>
      </c>
      <c r="R229">
        <v>487</v>
      </c>
      <c r="S229" s="23" t="s">
        <v>401</v>
      </c>
    </row>
    <row r="230" spans="1:19">
      <c r="A230">
        <v>229</v>
      </c>
      <c r="B230">
        <v>179</v>
      </c>
      <c r="C230">
        <v>287</v>
      </c>
      <c r="D230">
        <v>242</v>
      </c>
      <c r="E230">
        <v>3</v>
      </c>
      <c r="F230">
        <v>173</v>
      </c>
      <c r="G230">
        <v>0</v>
      </c>
      <c r="H230">
        <v>1</v>
      </c>
      <c r="I230">
        <v>1</v>
      </c>
      <c r="J230">
        <v>707</v>
      </c>
      <c r="K230">
        <v>0</v>
      </c>
      <c r="L230">
        <v>8</v>
      </c>
      <c r="M230">
        <v>715</v>
      </c>
      <c r="N230">
        <v>0</v>
      </c>
      <c r="O230" t="str">
        <f t="shared" si="6"/>
        <v>AITMC</v>
      </c>
      <c r="P230" s="4">
        <f t="shared" si="7"/>
        <v>45</v>
      </c>
      <c r="Q230" s="24">
        <v>179</v>
      </c>
      <c r="R230">
        <v>707</v>
      </c>
      <c r="S230" s="23" t="s">
        <v>402</v>
      </c>
    </row>
    <row r="231" spans="1:19">
      <c r="A231">
        <v>230</v>
      </c>
      <c r="B231">
        <v>180</v>
      </c>
      <c r="C231">
        <v>268</v>
      </c>
      <c r="D231">
        <v>273</v>
      </c>
      <c r="E231">
        <v>3</v>
      </c>
      <c r="F231">
        <v>89</v>
      </c>
      <c r="G231">
        <v>3</v>
      </c>
      <c r="H231">
        <v>1</v>
      </c>
      <c r="I231">
        <v>0</v>
      </c>
      <c r="J231">
        <v>637</v>
      </c>
      <c r="K231">
        <v>0</v>
      </c>
      <c r="L231">
        <v>8</v>
      </c>
      <c r="M231">
        <v>645</v>
      </c>
      <c r="N231">
        <v>0</v>
      </c>
      <c r="O231" t="str">
        <f t="shared" si="6"/>
        <v>BJP</v>
      </c>
      <c r="P231" s="4">
        <f t="shared" si="7"/>
        <v>5</v>
      </c>
      <c r="Q231" s="24">
        <v>180</v>
      </c>
      <c r="R231">
        <v>637</v>
      </c>
      <c r="S231" s="23" t="s">
        <v>403</v>
      </c>
    </row>
    <row r="232" spans="1:19">
      <c r="A232">
        <v>231</v>
      </c>
      <c r="B232">
        <v>181</v>
      </c>
      <c r="C232">
        <v>296</v>
      </c>
      <c r="D232">
        <v>241</v>
      </c>
      <c r="E232">
        <v>2</v>
      </c>
      <c r="F232">
        <v>105</v>
      </c>
      <c r="G232">
        <v>1</v>
      </c>
      <c r="H232">
        <v>4</v>
      </c>
      <c r="I232">
        <v>1</v>
      </c>
      <c r="J232">
        <v>650</v>
      </c>
      <c r="K232">
        <v>0</v>
      </c>
      <c r="L232">
        <v>19</v>
      </c>
      <c r="M232">
        <v>669</v>
      </c>
      <c r="N232">
        <v>0</v>
      </c>
      <c r="O232" t="str">
        <f t="shared" si="6"/>
        <v>AITMC</v>
      </c>
      <c r="P232" s="4">
        <f t="shared" si="7"/>
        <v>55</v>
      </c>
      <c r="Q232" s="24">
        <v>181</v>
      </c>
      <c r="R232">
        <v>650</v>
      </c>
      <c r="S232" s="23" t="s">
        <v>404</v>
      </c>
    </row>
    <row r="233" spans="1:19">
      <c r="A233">
        <v>232</v>
      </c>
      <c r="B233">
        <v>182</v>
      </c>
      <c r="C233">
        <v>357</v>
      </c>
      <c r="D233">
        <v>158</v>
      </c>
      <c r="E233">
        <v>3</v>
      </c>
      <c r="F233">
        <v>13</v>
      </c>
      <c r="G233">
        <v>0</v>
      </c>
      <c r="H233">
        <v>1</v>
      </c>
      <c r="I233">
        <v>6</v>
      </c>
      <c r="J233">
        <v>538</v>
      </c>
      <c r="K233">
        <v>0</v>
      </c>
      <c r="L233">
        <v>9</v>
      </c>
      <c r="M233">
        <v>547</v>
      </c>
      <c r="N233">
        <v>0</v>
      </c>
      <c r="O233" t="str">
        <f t="shared" si="6"/>
        <v>AITMC</v>
      </c>
      <c r="P233" s="4">
        <f t="shared" si="7"/>
        <v>199</v>
      </c>
      <c r="Q233" s="24">
        <v>182</v>
      </c>
      <c r="R233">
        <v>538</v>
      </c>
      <c r="S233" s="23" t="s">
        <v>405</v>
      </c>
    </row>
    <row r="234" spans="1:19">
      <c r="A234">
        <v>233</v>
      </c>
      <c r="B234" t="s">
        <v>67</v>
      </c>
      <c r="C234">
        <v>359</v>
      </c>
      <c r="D234">
        <v>196</v>
      </c>
      <c r="E234">
        <v>1</v>
      </c>
      <c r="F234">
        <v>22</v>
      </c>
      <c r="G234">
        <v>0</v>
      </c>
      <c r="H234">
        <v>0</v>
      </c>
      <c r="I234">
        <v>2</v>
      </c>
      <c r="J234">
        <v>580</v>
      </c>
      <c r="K234">
        <v>0</v>
      </c>
      <c r="L234">
        <v>5</v>
      </c>
      <c r="M234">
        <v>585</v>
      </c>
      <c r="N234">
        <v>0</v>
      </c>
      <c r="O234" t="str">
        <f t="shared" si="6"/>
        <v>AITMC</v>
      </c>
      <c r="P234" s="4">
        <f t="shared" si="7"/>
        <v>163</v>
      </c>
      <c r="Q234" s="24" t="s">
        <v>67</v>
      </c>
      <c r="R234">
        <v>580</v>
      </c>
      <c r="S234" s="23" t="s">
        <v>406</v>
      </c>
    </row>
    <row r="235" spans="1:19">
      <c r="A235">
        <v>234</v>
      </c>
      <c r="B235">
        <v>183</v>
      </c>
      <c r="C235">
        <v>325</v>
      </c>
      <c r="D235">
        <v>245</v>
      </c>
      <c r="E235">
        <v>1</v>
      </c>
      <c r="F235">
        <v>47</v>
      </c>
      <c r="G235">
        <v>1</v>
      </c>
      <c r="H235">
        <v>0</v>
      </c>
      <c r="I235">
        <v>3</v>
      </c>
      <c r="J235">
        <v>622</v>
      </c>
      <c r="K235">
        <v>0</v>
      </c>
      <c r="L235">
        <v>11</v>
      </c>
      <c r="M235">
        <v>633</v>
      </c>
      <c r="N235">
        <v>0</v>
      </c>
      <c r="O235" t="str">
        <f t="shared" si="6"/>
        <v>AITMC</v>
      </c>
      <c r="P235" s="4">
        <f t="shared" si="7"/>
        <v>80</v>
      </c>
      <c r="Q235" s="24">
        <v>183</v>
      </c>
      <c r="R235">
        <v>622</v>
      </c>
      <c r="S235" s="23" t="s">
        <v>407</v>
      </c>
    </row>
    <row r="236" spans="1:19">
      <c r="A236">
        <v>235</v>
      </c>
      <c r="B236">
        <v>184</v>
      </c>
      <c r="C236">
        <v>288</v>
      </c>
      <c r="D236">
        <v>207</v>
      </c>
      <c r="E236">
        <v>1</v>
      </c>
      <c r="F236">
        <v>42</v>
      </c>
      <c r="G236">
        <v>0</v>
      </c>
      <c r="H236">
        <v>0</v>
      </c>
      <c r="I236">
        <v>0</v>
      </c>
      <c r="J236">
        <v>538</v>
      </c>
      <c r="K236">
        <v>0</v>
      </c>
      <c r="L236">
        <v>2</v>
      </c>
      <c r="M236">
        <v>540</v>
      </c>
      <c r="N236">
        <v>0</v>
      </c>
      <c r="O236" t="str">
        <f t="shared" si="6"/>
        <v>AITMC</v>
      </c>
      <c r="P236" s="4">
        <f t="shared" si="7"/>
        <v>81</v>
      </c>
      <c r="Q236" s="24">
        <v>184</v>
      </c>
      <c r="R236">
        <v>538</v>
      </c>
      <c r="S236" s="23" t="s">
        <v>408</v>
      </c>
    </row>
    <row r="237" spans="1:19">
      <c r="A237">
        <v>236</v>
      </c>
      <c r="B237">
        <v>185</v>
      </c>
      <c r="C237">
        <v>186</v>
      </c>
      <c r="D237">
        <v>212</v>
      </c>
      <c r="E237">
        <v>5</v>
      </c>
      <c r="F237">
        <v>118</v>
      </c>
      <c r="G237">
        <v>0</v>
      </c>
      <c r="H237">
        <v>0</v>
      </c>
      <c r="I237">
        <v>1</v>
      </c>
      <c r="J237">
        <v>522</v>
      </c>
      <c r="K237">
        <v>0</v>
      </c>
      <c r="L237">
        <v>12</v>
      </c>
      <c r="M237">
        <v>534</v>
      </c>
      <c r="N237">
        <v>0</v>
      </c>
      <c r="O237" t="str">
        <f t="shared" si="6"/>
        <v>BJP</v>
      </c>
      <c r="P237" s="4">
        <f t="shared" si="7"/>
        <v>26</v>
      </c>
      <c r="Q237" s="24">
        <v>185</v>
      </c>
      <c r="R237">
        <v>522</v>
      </c>
      <c r="S237" s="23" t="s">
        <v>409</v>
      </c>
    </row>
    <row r="238" spans="1:19">
      <c r="A238">
        <v>237</v>
      </c>
      <c r="B238">
        <v>186</v>
      </c>
      <c r="C238">
        <v>180</v>
      </c>
      <c r="D238">
        <v>247</v>
      </c>
      <c r="E238">
        <v>4</v>
      </c>
      <c r="F238">
        <v>119</v>
      </c>
      <c r="G238">
        <v>1</v>
      </c>
      <c r="H238">
        <v>0</v>
      </c>
      <c r="I238">
        <v>0</v>
      </c>
      <c r="J238">
        <v>551</v>
      </c>
      <c r="K238">
        <v>0</v>
      </c>
      <c r="L238">
        <v>9</v>
      </c>
      <c r="M238">
        <v>560</v>
      </c>
      <c r="N238">
        <v>0</v>
      </c>
      <c r="O238" t="str">
        <f t="shared" si="6"/>
        <v>BJP</v>
      </c>
      <c r="P238" s="4">
        <f t="shared" si="7"/>
        <v>67</v>
      </c>
      <c r="Q238" s="24">
        <v>186</v>
      </c>
      <c r="R238">
        <v>551</v>
      </c>
      <c r="S238" s="23" t="s">
        <v>410</v>
      </c>
    </row>
    <row r="239" spans="1:19">
      <c r="A239">
        <v>238</v>
      </c>
      <c r="B239">
        <v>187</v>
      </c>
      <c r="C239">
        <v>378</v>
      </c>
      <c r="D239">
        <v>242</v>
      </c>
      <c r="E239">
        <v>7</v>
      </c>
      <c r="F239">
        <v>91</v>
      </c>
      <c r="G239">
        <v>2</v>
      </c>
      <c r="H239">
        <v>1</v>
      </c>
      <c r="I239">
        <v>0</v>
      </c>
      <c r="J239">
        <v>721</v>
      </c>
      <c r="K239">
        <v>0</v>
      </c>
      <c r="L239">
        <v>18</v>
      </c>
      <c r="M239">
        <v>739</v>
      </c>
      <c r="N239">
        <v>0</v>
      </c>
      <c r="O239" t="str">
        <f t="shared" si="6"/>
        <v>AITMC</v>
      </c>
      <c r="P239" s="4">
        <f t="shared" si="7"/>
        <v>136</v>
      </c>
      <c r="Q239" s="24">
        <v>187</v>
      </c>
      <c r="R239">
        <v>721</v>
      </c>
      <c r="S239" s="23" t="s">
        <v>411</v>
      </c>
    </row>
    <row r="240" spans="1:19">
      <c r="A240">
        <v>239</v>
      </c>
      <c r="B240">
        <v>188</v>
      </c>
      <c r="C240">
        <v>319</v>
      </c>
      <c r="D240">
        <v>154</v>
      </c>
      <c r="E240">
        <v>1</v>
      </c>
      <c r="F240">
        <v>44</v>
      </c>
      <c r="G240">
        <v>2</v>
      </c>
      <c r="H240">
        <v>1</v>
      </c>
      <c r="I240">
        <v>1</v>
      </c>
      <c r="J240">
        <v>522</v>
      </c>
      <c r="K240">
        <v>0</v>
      </c>
      <c r="L240">
        <v>7</v>
      </c>
      <c r="M240">
        <v>529</v>
      </c>
      <c r="N240">
        <v>0</v>
      </c>
      <c r="O240" t="str">
        <f t="shared" si="6"/>
        <v>AITMC</v>
      </c>
      <c r="P240" s="4">
        <f t="shared" si="7"/>
        <v>165</v>
      </c>
      <c r="Q240" s="24">
        <v>188</v>
      </c>
      <c r="R240">
        <v>522</v>
      </c>
      <c r="S240" s="23" t="s">
        <v>412</v>
      </c>
    </row>
    <row r="241" spans="1:19">
      <c r="A241">
        <v>240</v>
      </c>
      <c r="B241" t="s">
        <v>68</v>
      </c>
      <c r="C241">
        <v>297</v>
      </c>
      <c r="D241">
        <v>229</v>
      </c>
      <c r="E241">
        <v>4</v>
      </c>
      <c r="F241">
        <v>29</v>
      </c>
      <c r="G241">
        <v>0</v>
      </c>
      <c r="H241">
        <v>0</v>
      </c>
      <c r="I241">
        <v>0</v>
      </c>
      <c r="J241">
        <v>559</v>
      </c>
      <c r="K241">
        <v>0</v>
      </c>
      <c r="L241">
        <v>4</v>
      </c>
      <c r="M241">
        <v>563</v>
      </c>
      <c r="N241">
        <v>0</v>
      </c>
      <c r="O241" t="str">
        <f t="shared" si="6"/>
        <v>AITMC</v>
      </c>
      <c r="P241" s="4">
        <f t="shared" si="7"/>
        <v>68</v>
      </c>
      <c r="Q241" s="24" t="s">
        <v>68</v>
      </c>
      <c r="R241">
        <v>559</v>
      </c>
      <c r="S241" s="23" t="s">
        <v>413</v>
      </c>
    </row>
    <row r="242" spans="1:19">
      <c r="A242">
        <v>241</v>
      </c>
      <c r="B242">
        <v>189</v>
      </c>
      <c r="C242">
        <v>252</v>
      </c>
      <c r="D242">
        <v>239</v>
      </c>
      <c r="E242">
        <v>1</v>
      </c>
      <c r="F242">
        <v>158</v>
      </c>
      <c r="G242">
        <v>1</v>
      </c>
      <c r="H242">
        <v>0</v>
      </c>
      <c r="I242">
        <v>1</v>
      </c>
      <c r="J242">
        <v>651</v>
      </c>
      <c r="K242">
        <v>0</v>
      </c>
      <c r="L242">
        <v>7</v>
      </c>
      <c r="M242">
        <v>658</v>
      </c>
      <c r="N242">
        <v>0</v>
      </c>
      <c r="O242" t="str">
        <f t="shared" si="6"/>
        <v>AITMC</v>
      </c>
      <c r="P242" s="4">
        <f t="shared" si="7"/>
        <v>13</v>
      </c>
      <c r="Q242" s="24">
        <v>189</v>
      </c>
      <c r="R242">
        <v>651</v>
      </c>
      <c r="S242" s="23" t="s">
        <v>414</v>
      </c>
    </row>
    <row r="243" spans="1:19">
      <c r="A243">
        <v>242</v>
      </c>
      <c r="B243">
        <v>190</v>
      </c>
      <c r="C243">
        <v>198</v>
      </c>
      <c r="D243">
        <v>159</v>
      </c>
      <c r="E243">
        <v>0</v>
      </c>
      <c r="F243">
        <v>76</v>
      </c>
      <c r="G243">
        <v>0</v>
      </c>
      <c r="H243">
        <v>0</v>
      </c>
      <c r="I243">
        <v>0</v>
      </c>
      <c r="J243">
        <v>433</v>
      </c>
      <c r="K243">
        <v>0</v>
      </c>
      <c r="L243">
        <v>1</v>
      </c>
      <c r="M243">
        <v>434</v>
      </c>
      <c r="N243">
        <v>0</v>
      </c>
      <c r="O243" t="str">
        <f t="shared" si="6"/>
        <v>AITMC</v>
      </c>
      <c r="P243" s="4">
        <f t="shared" si="7"/>
        <v>39</v>
      </c>
      <c r="Q243" s="24">
        <v>190</v>
      </c>
      <c r="R243">
        <v>433</v>
      </c>
      <c r="S243" s="23" t="s">
        <v>415</v>
      </c>
    </row>
    <row r="244" spans="1:19">
      <c r="A244">
        <v>243</v>
      </c>
      <c r="B244" t="s">
        <v>69</v>
      </c>
      <c r="C244">
        <v>160</v>
      </c>
      <c r="D244">
        <v>138</v>
      </c>
      <c r="E244">
        <v>1</v>
      </c>
      <c r="F244">
        <v>83</v>
      </c>
      <c r="G244">
        <v>1</v>
      </c>
      <c r="H244">
        <v>0</v>
      </c>
      <c r="I244">
        <v>0</v>
      </c>
      <c r="J244">
        <v>383</v>
      </c>
      <c r="K244">
        <v>0</v>
      </c>
      <c r="L244">
        <v>4</v>
      </c>
      <c r="M244">
        <v>387</v>
      </c>
      <c r="N244">
        <v>0</v>
      </c>
      <c r="O244" t="str">
        <f t="shared" si="6"/>
        <v>AITMC</v>
      </c>
      <c r="P244" s="4">
        <f t="shared" si="7"/>
        <v>22</v>
      </c>
      <c r="Q244" s="24" t="s">
        <v>69</v>
      </c>
      <c r="R244">
        <v>383</v>
      </c>
      <c r="S244" s="23" t="s">
        <v>416</v>
      </c>
    </row>
    <row r="245" spans="1:19">
      <c r="A245">
        <v>244</v>
      </c>
      <c r="B245">
        <v>191</v>
      </c>
      <c r="C245">
        <v>155</v>
      </c>
      <c r="D245">
        <v>158</v>
      </c>
      <c r="E245">
        <v>2</v>
      </c>
      <c r="F245">
        <v>109</v>
      </c>
      <c r="G245">
        <v>3</v>
      </c>
      <c r="H245">
        <v>1</v>
      </c>
      <c r="I245">
        <v>0</v>
      </c>
      <c r="J245">
        <v>428</v>
      </c>
      <c r="K245">
        <v>0</v>
      </c>
      <c r="L245">
        <v>7</v>
      </c>
      <c r="M245">
        <v>435</v>
      </c>
      <c r="N245">
        <v>0</v>
      </c>
      <c r="O245" t="str">
        <f t="shared" si="6"/>
        <v>BJP</v>
      </c>
      <c r="P245" s="4">
        <f t="shared" si="7"/>
        <v>3</v>
      </c>
      <c r="Q245" s="24">
        <v>191</v>
      </c>
      <c r="R245">
        <v>428</v>
      </c>
      <c r="S245" s="23" t="s">
        <v>417</v>
      </c>
    </row>
    <row r="246" spans="1:19">
      <c r="A246">
        <v>245</v>
      </c>
      <c r="B246" t="s">
        <v>70</v>
      </c>
      <c r="C246">
        <v>149</v>
      </c>
      <c r="D246">
        <v>170</v>
      </c>
      <c r="E246">
        <v>0</v>
      </c>
      <c r="F246">
        <v>73</v>
      </c>
      <c r="G246">
        <v>1</v>
      </c>
      <c r="H246">
        <v>1</v>
      </c>
      <c r="I246">
        <v>0</v>
      </c>
      <c r="J246">
        <v>394</v>
      </c>
      <c r="K246">
        <v>0</v>
      </c>
      <c r="L246">
        <v>5</v>
      </c>
      <c r="M246">
        <v>399</v>
      </c>
      <c r="N246">
        <v>0</v>
      </c>
      <c r="O246" t="str">
        <f t="shared" si="6"/>
        <v>BJP</v>
      </c>
      <c r="P246" s="4">
        <f t="shared" si="7"/>
        <v>21</v>
      </c>
      <c r="Q246" s="24" t="s">
        <v>70</v>
      </c>
      <c r="R246">
        <v>394</v>
      </c>
      <c r="S246" s="23" t="s">
        <v>418</v>
      </c>
    </row>
    <row r="247" spans="1:19">
      <c r="A247">
        <v>246</v>
      </c>
      <c r="B247">
        <v>192</v>
      </c>
      <c r="C247">
        <v>178</v>
      </c>
      <c r="D247">
        <v>201</v>
      </c>
      <c r="E247">
        <v>0</v>
      </c>
      <c r="F247">
        <v>142</v>
      </c>
      <c r="G247">
        <v>1</v>
      </c>
      <c r="H247">
        <v>0</v>
      </c>
      <c r="I247">
        <v>0</v>
      </c>
      <c r="J247">
        <v>522</v>
      </c>
      <c r="K247">
        <v>0</v>
      </c>
      <c r="L247">
        <v>4</v>
      </c>
      <c r="M247">
        <v>526</v>
      </c>
      <c r="N247">
        <v>0</v>
      </c>
      <c r="O247" t="str">
        <f t="shared" si="6"/>
        <v>BJP</v>
      </c>
      <c r="P247" s="4">
        <f t="shared" si="7"/>
        <v>23</v>
      </c>
      <c r="Q247" s="24">
        <v>192</v>
      </c>
      <c r="R247">
        <v>522</v>
      </c>
      <c r="S247" s="23" t="s">
        <v>419</v>
      </c>
    </row>
    <row r="248" spans="1:19">
      <c r="A248">
        <v>247</v>
      </c>
      <c r="B248" t="s">
        <v>71</v>
      </c>
      <c r="C248">
        <v>173</v>
      </c>
      <c r="D248">
        <v>218</v>
      </c>
      <c r="E248">
        <v>2</v>
      </c>
      <c r="F248">
        <v>119</v>
      </c>
      <c r="G248">
        <v>3</v>
      </c>
      <c r="H248">
        <v>1</v>
      </c>
      <c r="I248">
        <v>2</v>
      </c>
      <c r="J248">
        <v>518</v>
      </c>
      <c r="K248">
        <v>0</v>
      </c>
      <c r="L248">
        <v>10</v>
      </c>
      <c r="M248">
        <v>528</v>
      </c>
      <c r="N248">
        <v>0</v>
      </c>
      <c r="O248" t="str">
        <f t="shared" si="6"/>
        <v>BJP</v>
      </c>
      <c r="P248" s="4">
        <f t="shared" si="7"/>
        <v>45</v>
      </c>
      <c r="Q248" s="24" t="s">
        <v>71</v>
      </c>
      <c r="R248">
        <v>518</v>
      </c>
      <c r="S248" s="23" t="s">
        <v>420</v>
      </c>
    </row>
    <row r="249" spans="1:19">
      <c r="A249">
        <v>248</v>
      </c>
      <c r="B249">
        <v>193</v>
      </c>
      <c r="C249">
        <v>255</v>
      </c>
      <c r="D249">
        <v>153</v>
      </c>
      <c r="E249">
        <v>5</v>
      </c>
      <c r="F249">
        <v>73</v>
      </c>
      <c r="G249">
        <v>1</v>
      </c>
      <c r="H249">
        <v>0</v>
      </c>
      <c r="I249">
        <v>1</v>
      </c>
      <c r="J249">
        <v>488</v>
      </c>
      <c r="K249">
        <v>0</v>
      </c>
      <c r="L249">
        <v>11</v>
      </c>
      <c r="M249">
        <v>499</v>
      </c>
      <c r="N249">
        <v>0</v>
      </c>
      <c r="O249" t="str">
        <f t="shared" si="6"/>
        <v>AITMC</v>
      </c>
      <c r="P249" s="4">
        <f t="shared" si="7"/>
        <v>102</v>
      </c>
      <c r="Q249" s="24">
        <v>193</v>
      </c>
      <c r="R249">
        <v>488</v>
      </c>
      <c r="S249" s="23" t="s">
        <v>421</v>
      </c>
    </row>
    <row r="250" spans="1:19">
      <c r="A250">
        <v>249</v>
      </c>
      <c r="B250" t="s">
        <v>72</v>
      </c>
      <c r="C250">
        <v>298</v>
      </c>
      <c r="D250">
        <v>121</v>
      </c>
      <c r="E250">
        <v>1</v>
      </c>
      <c r="F250">
        <v>41</v>
      </c>
      <c r="G250">
        <v>2</v>
      </c>
      <c r="H250">
        <v>2</v>
      </c>
      <c r="I250">
        <v>0</v>
      </c>
      <c r="J250">
        <v>465</v>
      </c>
      <c r="K250">
        <v>0</v>
      </c>
      <c r="L250">
        <v>10</v>
      </c>
      <c r="M250">
        <v>475</v>
      </c>
      <c r="N250">
        <v>0</v>
      </c>
      <c r="O250" t="str">
        <f t="shared" si="6"/>
        <v>AITMC</v>
      </c>
      <c r="P250" s="4">
        <f t="shared" si="7"/>
        <v>177</v>
      </c>
      <c r="Q250" s="24" t="s">
        <v>72</v>
      </c>
      <c r="R250">
        <v>465</v>
      </c>
      <c r="S250" s="23" t="s">
        <v>422</v>
      </c>
    </row>
    <row r="251" spans="1:19">
      <c r="A251">
        <v>250</v>
      </c>
      <c r="B251">
        <v>194</v>
      </c>
      <c r="C251">
        <v>175</v>
      </c>
      <c r="D251">
        <v>186</v>
      </c>
      <c r="E251">
        <v>3</v>
      </c>
      <c r="F251">
        <v>90</v>
      </c>
      <c r="G251">
        <v>1</v>
      </c>
      <c r="H251">
        <v>0</v>
      </c>
      <c r="I251">
        <v>0</v>
      </c>
      <c r="J251">
        <v>455</v>
      </c>
      <c r="K251">
        <v>0</v>
      </c>
      <c r="L251">
        <v>11</v>
      </c>
      <c r="M251">
        <v>466</v>
      </c>
      <c r="N251">
        <v>0</v>
      </c>
      <c r="O251" t="str">
        <f t="shared" si="6"/>
        <v>BJP</v>
      </c>
      <c r="P251" s="4">
        <f t="shared" si="7"/>
        <v>11</v>
      </c>
      <c r="Q251" s="24">
        <v>194</v>
      </c>
      <c r="R251">
        <v>455</v>
      </c>
      <c r="S251" s="23" t="s">
        <v>423</v>
      </c>
    </row>
    <row r="252" spans="1:19">
      <c r="A252">
        <v>251</v>
      </c>
      <c r="B252" t="s">
        <v>73</v>
      </c>
      <c r="C252">
        <v>156</v>
      </c>
      <c r="D252">
        <v>185</v>
      </c>
      <c r="E252">
        <v>4</v>
      </c>
      <c r="F252">
        <v>66</v>
      </c>
      <c r="G252">
        <v>0</v>
      </c>
      <c r="H252">
        <v>0</v>
      </c>
      <c r="I252">
        <v>1</v>
      </c>
      <c r="J252">
        <v>412</v>
      </c>
      <c r="K252">
        <v>0</v>
      </c>
      <c r="L252">
        <v>4</v>
      </c>
      <c r="M252">
        <v>416</v>
      </c>
      <c r="N252">
        <v>0</v>
      </c>
      <c r="O252" t="str">
        <f t="shared" si="6"/>
        <v>BJP</v>
      </c>
      <c r="P252" s="4">
        <f t="shared" si="7"/>
        <v>29</v>
      </c>
      <c r="Q252" s="24" t="s">
        <v>73</v>
      </c>
      <c r="R252">
        <v>412</v>
      </c>
      <c r="S252" s="23" t="s">
        <v>424</v>
      </c>
    </row>
    <row r="253" spans="1:19">
      <c r="A253">
        <v>252</v>
      </c>
      <c r="B253">
        <v>195</v>
      </c>
      <c r="C253">
        <v>317</v>
      </c>
      <c r="D253">
        <v>259</v>
      </c>
      <c r="E253">
        <v>9</v>
      </c>
      <c r="F253">
        <v>160</v>
      </c>
      <c r="G253">
        <v>2</v>
      </c>
      <c r="H253">
        <v>0</v>
      </c>
      <c r="I253">
        <v>1</v>
      </c>
      <c r="J253">
        <v>747</v>
      </c>
      <c r="K253">
        <v>0</v>
      </c>
      <c r="L253">
        <v>9</v>
      </c>
      <c r="M253">
        <v>756</v>
      </c>
      <c r="N253">
        <v>0</v>
      </c>
      <c r="O253" t="str">
        <f t="shared" si="6"/>
        <v>AITMC</v>
      </c>
      <c r="P253" s="4">
        <f t="shared" si="7"/>
        <v>58</v>
      </c>
      <c r="Q253" s="24">
        <v>195</v>
      </c>
      <c r="R253">
        <v>747</v>
      </c>
      <c r="S253" s="23" t="s">
        <v>425</v>
      </c>
    </row>
    <row r="254" spans="1:19">
      <c r="A254">
        <v>253</v>
      </c>
      <c r="B254">
        <v>196</v>
      </c>
      <c r="C254">
        <v>334</v>
      </c>
      <c r="D254">
        <v>327</v>
      </c>
      <c r="E254">
        <v>5</v>
      </c>
      <c r="F254">
        <v>60</v>
      </c>
      <c r="G254">
        <v>4</v>
      </c>
      <c r="H254">
        <v>1</v>
      </c>
      <c r="I254">
        <v>13</v>
      </c>
      <c r="J254">
        <v>732</v>
      </c>
      <c r="K254">
        <v>0</v>
      </c>
      <c r="L254">
        <v>4</v>
      </c>
      <c r="M254">
        <v>736</v>
      </c>
      <c r="N254">
        <v>0</v>
      </c>
      <c r="O254" t="str">
        <f t="shared" si="6"/>
        <v>AITMC</v>
      </c>
      <c r="P254" s="4">
        <f t="shared" si="7"/>
        <v>7</v>
      </c>
      <c r="Q254" s="24">
        <v>196</v>
      </c>
      <c r="R254">
        <v>732</v>
      </c>
      <c r="S254" s="23" t="s">
        <v>426</v>
      </c>
    </row>
    <row r="255" spans="1:19">
      <c r="A255">
        <v>254</v>
      </c>
      <c r="B255">
        <v>197</v>
      </c>
      <c r="C255">
        <v>241</v>
      </c>
      <c r="D255">
        <v>457</v>
      </c>
      <c r="E255">
        <v>9</v>
      </c>
      <c r="F255">
        <v>30</v>
      </c>
      <c r="G255">
        <v>3</v>
      </c>
      <c r="H255">
        <v>5</v>
      </c>
      <c r="I255">
        <v>7</v>
      </c>
      <c r="J255">
        <v>758</v>
      </c>
      <c r="K255">
        <v>0</v>
      </c>
      <c r="L255">
        <v>15</v>
      </c>
      <c r="M255">
        <v>773</v>
      </c>
      <c r="N255">
        <v>0</v>
      </c>
      <c r="O255" t="str">
        <f t="shared" si="6"/>
        <v>BJP</v>
      </c>
      <c r="P255" s="4">
        <f t="shared" si="7"/>
        <v>216</v>
      </c>
      <c r="Q255" s="24">
        <v>197</v>
      </c>
      <c r="R255">
        <v>758</v>
      </c>
      <c r="S255" s="23" t="s">
        <v>427</v>
      </c>
    </row>
    <row r="256" spans="1:19">
      <c r="A256">
        <v>255</v>
      </c>
      <c r="B256">
        <v>198</v>
      </c>
      <c r="C256">
        <v>430</v>
      </c>
      <c r="D256">
        <v>330</v>
      </c>
      <c r="E256">
        <v>8</v>
      </c>
      <c r="F256">
        <v>88</v>
      </c>
      <c r="G256">
        <v>5</v>
      </c>
      <c r="H256">
        <v>1</v>
      </c>
      <c r="I256">
        <v>13</v>
      </c>
      <c r="J256">
        <v>869</v>
      </c>
      <c r="K256">
        <v>0</v>
      </c>
      <c r="L256">
        <v>16</v>
      </c>
      <c r="M256">
        <v>885</v>
      </c>
      <c r="N256">
        <v>0</v>
      </c>
      <c r="O256" t="str">
        <f t="shared" si="6"/>
        <v>AITMC</v>
      </c>
      <c r="P256" s="4">
        <f t="shared" si="7"/>
        <v>100</v>
      </c>
      <c r="Q256" s="24">
        <v>198</v>
      </c>
      <c r="R256">
        <v>869</v>
      </c>
      <c r="S256" s="23" t="s">
        <v>428</v>
      </c>
    </row>
    <row r="257" spans="1:19">
      <c r="A257">
        <v>256</v>
      </c>
      <c r="B257">
        <v>199</v>
      </c>
      <c r="C257">
        <v>354</v>
      </c>
      <c r="D257">
        <v>533</v>
      </c>
      <c r="E257">
        <v>4</v>
      </c>
      <c r="F257">
        <v>47</v>
      </c>
      <c r="G257">
        <v>3</v>
      </c>
      <c r="H257">
        <v>3</v>
      </c>
      <c r="I257">
        <v>9</v>
      </c>
      <c r="J257">
        <v>957</v>
      </c>
      <c r="K257">
        <v>0</v>
      </c>
      <c r="L257">
        <v>16</v>
      </c>
      <c r="M257">
        <v>973</v>
      </c>
      <c r="N257">
        <v>0</v>
      </c>
      <c r="O257" t="str">
        <f t="shared" si="6"/>
        <v>BJP</v>
      </c>
      <c r="P257" s="4">
        <f t="shared" si="7"/>
        <v>179</v>
      </c>
      <c r="Q257" s="24">
        <v>199</v>
      </c>
      <c r="R257">
        <v>957</v>
      </c>
      <c r="S257" s="23" t="s">
        <v>429</v>
      </c>
    </row>
    <row r="258" spans="1:19">
      <c r="A258">
        <v>257</v>
      </c>
      <c r="B258">
        <v>200</v>
      </c>
      <c r="C258">
        <v>351</v>
      </c>
      <c r="D258">
        <v>288</v>
      </c>
      <c r="E258">
        <v>6</v>
      </c>
      <c r="F258">
        <v>30</v>
      </c>
      <c r="G258">
        <v>3</v>
      </c>
      <c r="H258">
        <v>4</v>
      </c>
      <c r="I258">
        <v>7</v>
      </c>
      <c r="J258">
        <v>691</v>
      </c>
      <c r="K258">
        <v>0</v>
      </c>
      <c r="L258">
        <v>24</v>
      </c>
      <c r="M258">
        <v>715</v>
      </c>
      <c r="N258">
        <v>0</v>
      </c>
      <c r="O258" t="str">
        <f t="shared" si="6"/>
        <v>AITMC</v>
      </c>
      <c r="P258" s="4">
        <f t="shared" si="7"/>
        <v>63</v>
      </c>
      <c r="Q258" s="24">
        <v>200</v>
      </c>
      <c r="R258">
        <v>691</v>
      </c>
      <c r="S258" s="23" t="s">
        <v>430</v>
      </c>
    </row>
    <row r="259" spans="1:19">
      <c r="A259">
        <v>258</v>
      </c>
      <c r="B259" t="s">
        <v>74</v>
      </c>
      <c r="C259">
        <v>273</v>
      </c>
      <c r="D259">
        <v>296</v>
      </c>
      <c r="E259">
        <v>4</v>
      </c>
      <c r="F259">
        <v>26</v>
      </c>
      <c r="G259">
        <v>5</v>
      </c>
      <c r="H259">
        <v>2</v>
      </c>
      <c r="I259">
        <v>4</v>
      </c>
      <c r="J259">
        <v>613</v>
      </c>
      <c r="K259">
        <v>0</v>
      </c>
      <c r="L259">
        <v>17</v>
      </c>
      <c r="M259">
        <v>630</v>
      </c>
      <c r="N259">
        <v>0</v>
      </c>
      <c r="O259" t="str">
        <f t="shared" ref="O259:O322" si="8">IF(C259=MAX(C259:F259),"AITMC",IF(D259=MAX(C259:F259),"BJP",IF(F259=MAX(C259:F259),"CPM","")))</f>
        <v>BJP</v>
      </c>
      <c r="P259" s="4">
        <f t="shared" ref="P259:P322" si="9">ABS(C259-D259)</f>
        <v>23</v>
      </c>
      <c r="Q259" s="24" t="s">
        <v>74</v>
      </c>
      <c r="R259">
        <v>613</v>
      </c>
      <c r="S259" s="23" t="s">
        <v>431</v>
      </c>
    </row>
    <row r="260" spans="1:19">
      <c r="A260">
        <v>259</v>
      </c>
      <c r="B260">
        <v>201</v>
      </c>
      <c r="C260">
        <v>277</v>
      </c>
      <c r="D260">
        <v>230</v>
      </c>
      <c r="E260">
        <v>5</v>
      </c>
      <c r="F260">
        <v>44</v>
      </c>
      <c r="G260">
        <v>1</v>
      </c>
      <c r="H260">
        <v>2</v>
      </c>
      <c r="I260">
        <v>6</v>
      </c>
      <c r="J260">
        <v>563</v>
      </c>
      <c r="K260">
        <v>0</v>
      </c>
      <c r="L260">
        <v>3</v>
      </c>
      <c r="M260">
        <v>566</v>
      </c>
      <c r="N260">
        <v>0</v>
      </c>
      <c r="O260" t="str">
        <f t="shared" si="8"/>
        <v>AITMC</v>
      </c>
      <c r="P260" s="4">
        <f t="shared" si="9"/>
        <v>47</v>
      </c>
      <c r="Q260" s="24">
        <v>201</v>
      </c>
      <c r="R260">
        <v>563</v>
      </c>
      <c r="S260" s="23" t="s">
        <v>432</v>
      </c>
    </row>
    <row r="261" spans="1:19">
      <c r="A261">
        <v>260</v>
      </c>
      <c r="B261" t="s">
        <v>75</v>
      </c>
      <c r="C261">
        <v>135</v>
      </c>
      <c r="D261">
        <v>347</v>
      </c>
      <c r="E261">
        <v>3</v>
      </c>
      <c r="F261">
        <v>28</v>
      </c>
      <c r="G261">
        <v>2</v>
      </c>
      <c r="H261">
        <v>4</v>
      </c>
      <c r="I261">
        <v>9</v>
      </c>
      <c r="J261">
        <v>525</v>
      </c>
      <c r="K261">
        <v>0</v>
      </c>
      <c r="L261">
        <v>9</v>
      </c>
      <c r="M261">
        <v>534</v>
      </c>
      <c r="N261">
        <v>0</v>
      </c>
      <c r="O261" t="str">
        <f t="shared" si="8"/>
        <v>BJP</v>
      </c>
      <c r="P261" s="4">
        <f t="shared" si="9"/>
        <v>212</v>
      </c>
      <c r="Q261" s="24" t="s">
        <v>75</v>
      </c>
      <c r="R261">
        <v>525</v>
      </c>
      <c r="S261" s="23" t="s">
        <v>433</v>
      </c>
    </row>
    <row r="262" spans="1:19">
      <c r="A262">
        <v>261</v>
      </c>
      <c r="B262">
        <v>202</v>
      </c>
      <c r="C262">
        <v>225</v>
      </c>
      <c r="D262">
        <v>294</v>
      </c>
      <c r="E262">
        <v>6</v>
      </c>
      <c r="F262">
        <v>65</v>
      </c>
      <c r="G262">
        <v>1</v>
      </c>
      <c r="H262">
        <v>4</v>
      </c>
      <c r="I262">
        <v>3</v>
      </c>
      <c r="J262">
        <v>604</v>
      </c>
      <c r="K262">
        <v>0</v>
      </c>
      <c r="L262">
        <v>16</v>
      </c>
      <c r="M262">
        <v>620</v>
      </c>
      <c r="N262">
        <v>0</v>
      </c>
      <c r="O262" t="str">
        <f t="shared" si="8"/>
        <v>BJP</v>
      </c>
      <c r="P262" s="4">
        <f t="shared" si="9"/>
        <v>69</v>
      </c>
      <c r="Q262" s="24">
        <v>202</v>
      </c>
      <c r="R262">
        <v>604</v>
      </c>
      <c r="S262" s="23" t="s">
        <v>434</v>
      </c>
    </row>
    <row r="263" spans="1:19">
      <c r="A263">
        <v>262</v>
      </c>
      <c r="B263" t="s">
        <v>76</v>
      </c>
      <c r="C263">
        <v>206</v>
      </c>
      <c r="D263">
        <v>300</v>
      </c>
      <c r="E263">
        <v>5</v>
      </c>
      <c r="F263">
        <v>44</v>
      </c>
      <c r="G263">
        <v>1</v>
      </c>
      <c r="H263">
        <v>2</v>
      </c>
      <c r="I263">
        <v>2</v>
      </c>
      <c r="J263">
        <v>561</v>
      </c>
      <c r="K263">
        <v>0</v>
      </c>
      <c r="L263">
        <v>13</v>
      </c>
      <c r="M263">
        <v>574</v>
      </c>
      <c r="N263">
        <v>0</v>
      </c>
      <c r="O263" t="str">
        <f t="shared" si="8"/>
        <v>BJP</v>
      </c>
      <c r="P263" s="4">
        <f t="shared" si="9"/>
        <v>94</v>
      </c>
      <c r="Q263" s="24" t="s">
        <v>76</v>
      </c>
      <c r="R263">
        <v>561</v>
      </c>
      <c r="S263" s="23" t="s">
        <v>435</v>
      </c>
    </row>
    <row r="264" spans="1:19">
      <c r="A264">
        <v>263</v>
      </c>
      <c r="B264">
        <v>203</v>
      </c>
      <c r="C264">
        <v>351</v>
      </c>
      <c r="D264">
        <v>225</v>
      </c>
      <c r="E264">
        <v>0</v>
      </c>
      <c r="F264">
        <v>42</v>
      </c>
      <c r="G264">
        <v>2</v>
      </c>
      <c r="H264">
        <v>1</v>
      </c>
      <c r="I264">
        <v>3</v>
      </c>
      <c r="J264">
        <v>623</v>
      </c>
      <c r="K264">
        <v>0</v>
      </c>
      <c r="L264">
        <v>12</v>
      </c>
      <c r="M264">
        <v>635</v>
      </c>
      <c r="N264">
        <v>0</v>
      </c>
      <c r="O264" t="str">
        <f t="shared" si="8"/>
        <v>AITMC</v>
      </c>
      <c r="P264" s="4">
        <f t="shared" si="9"/>
        <v>126</v>
      </c>
      <c r="Q264" s="24">
        <v>203</v>
      </c>
      <c r="R264">
        <v>623</v>
      </c>
      <c r="S264" s="23" t="s">
        <v>436</v>
      </c>
    </row>
    <row r="265" spans="1:19">
      <c r="A265">
        <v>264</v>
      </c>
      <c r="B265" t="s">
        <v>77</v>
      </c>
      <c r="C265">
        <v>302</v>
      </c>
      <c r="D265">
        <v>237</v>
      </c>
      <c r="E265">
        <v>3</v>
      </c>
      <c r="F265">
        <v>44</v>
      </c>
      <c r="G265">
        <v>4</v>
      </c>
      <c r="H265">
        <v>0</v>
      </c>
      <c r="I265">
        <v>1</v>
      </c>
      <c r="J265">
        <v>593</v>
      </c>
      <c r="K265">
        <v>0</v>
      </c>
      <c r="L265">
        <v>8</v>
      </c>
      <c r="M265">
        <v>601</v>
      </c>
      <c r="N265">
        <v>0</v>
      </c>
      <c r="O265" t="str">
        <f t="shared" si="8"/>
        <v>AITMC</v>
      </c>
      <c r="P265" s="4">
        <f t="shared" si="9"/>
        <v>65</v>
      </c>
      <c r="Q265" s="24" t="s">
        <v>77</v>
      </c>
      <c r="R265">
        <v>593</v>
      </c>
      <c r="S265" s="23" t="s">
        <v>437</v>
      </c>
    </row>
    <row r="266" spans="1:19">
      <c r="A266">
        <v>265</v>
      </c>
      <c r="B266">
        <v>204</v>
      </c>
      <c r="C266">
        <v>294</v>
      </c>
      <c r="D266">
        <v>326</v>
      </c>
      <c r="E266">
        <v>2</v>
      </c>
      <c r="F266">
        <v>105</v>
      </c>
      <c r="G266">
        <v>0</v>
      </c>
      <c r="H266">
        <v>2</v>
      </c>
      <c r="I266">
        <v>0</v>
      </c>
      <c r="J266">
        <v>730</v>
      </c>
      <c r="K266">
        <v>0</v>
      </c>
      <c r="L266">
        <v>14</v>
      </c>
      <c r="M266">
        <v>744</v>
      </c>
      <c r="N266">
        <v>0</v>
      </c>
      <c r="O266" t="str">
        <f t="shared" si="8"/>
        <v>BJP</v>
      </c>
      <c r="P266" s="4">
        <f t="shared" si="9"/>
        <v>32</v>
      </c>
      <c r="Q266" s="24">
        <v>204</v>
      </c>
      <c r="R266">
        <v>730</v>
      </c>
      <c r="S266" s="23" t="s">
        <v>438</v>
      </c>
    </row>
    <row r="267" spans="1:19">
      <c r="A267">
        <v>266</v>
      </c>
      <c r="B267">
        <v>205</v>
      </c>
      <c r="C267">
        <v>191</v>
      </c>
      <c r="D267">
        <v>155</v>
      </c>
      <c r="E267">
        <v>3</v>
      </c>
      <c r="F267">
        <v>97</v>
      </c>
      <c r="G267">
        <v>0</v>
      </c>
      <c r="H267">
        <v>0</v>
      </c>
      <c r="I267">
        <v>0</v>
      </c>
      <c r="J267">
        <v>446</v>
      </c>
      <c r="K267">
        <v>0</v>
      </c>
      <c r="L267">
        <v>5</v>
      </c>
      <c r="M267">
        <v>541</v>
      </c>
      <c r="N267">
        <v>0</v>
      </c>
      <c r="O267" t="str">
        <f t="shared" si="8"/>
        <v>AITMC</v>
      </c>
      <c r="P267" s="4">
        <f t="shared" si="9"/>
        <v>36</v>
      </c>
      <c r="Q267" s="24">
        <v>205</v>
      </c>
      <c r="R267">
        <v>446</v>
      </c>
      <c r="S267" s="23" t="s">
        <v>439</v>
      </c>
    </row>
    <row r="268" spans="1:19">
      <c r="A268">
        <v>267</v>
      </c>
      <c r="B268" t="s">
        <v>78</v>
      </c>
      <c r="C268">
        <v>167</v>
      </c>
      <c r="D268">
        <v>167</v>
      </c>
      <c r="E268">
        <v>10</v>
      </c>
      <c r="F268">
        <v>85</v>
      </c>
      <c r="G268">
        <v>0</v>
      </c>
      <c r="H268">
        <v>0</v>
      </c>
      <c r="I268">
        <v>0</v>
      </c>
      <c r="J268">
        <v>429</v>
      </c>
      <c r="K268">
        <v>0</v>
      </c>
      <c r="L268">
        <v>11</v>
      </c>
      <c r="M268">
        <v>440</v>
      </c>
      <c r="N268">
        <v>0</v>
      </c>
      <c r="O268" t="str">
        <f t="shared" si="8"/>
        <v>AITMC</v>
      </c>
      <c r="P268" s="4">
        <f t="shared" si="9"/>
        <v>0</v>
      </c>
      <c r="Q268" s="24" t="s">
        <v>78</v>
      </c>
      <c r="R268">
        <v>429</v>
      </c>
      <c r="S268" s="23" t="s">
        <v>440</v>
      </c>
    </row>
    <row r="269" spans="1:19">
      <c r="A269">
        <v>268</v>
      </c>
      <c r="B269">
        <v>206</v>
      </c>
      <c r="C269">
        <v>203</v>
      </c>
      <c r="D269">
        <v>205</v>
      </c>
      <c r="E269">
        <v>2</v>
      </c>
      <c r="F269">
        <v>92</v>
      </c>
      <c r="G269">
        <v>1</v>
      </c>
      <c r="H269">
        <v>2</v>
      </c>
      <c r="I269">
        <v>6</v>
      </c>
      <c r="J269">
        <v>505</v>
      </c>
      <c r="K269">
        <v>0</v>
      </c>
      <c r="L269">
        <v>12</v>
      </c>
      <c r="M269">
        <v>508</v>
      </c>
      <c r="N269">
        <v>0</v>
      </c>
      <c r="O269" t="str">
        <f t="shared" si="8"/>
        <v>BJP</v>
      </c>
      <c r="P269" s="4">
        <f t="shared" si="9"/>
        <v>2</v>
      </c>
      <c r="Q269" s="24">
        <v>206</v>
      </c>
      <c r="R269">
        <v>505</v>
      </c>
      <c r="S269" s="23" t="s">
        <v>441</v>
      </c>
    </row>
    <row r="270" spans="1:19">
      <c r="A270">
        <v>269</v>
      </c>
      <c r="B270">
        <v>207</v>
      </c>
      <c r="C270">
        <v>228</v>
      </c>
      <c r="D270">
        <v>304</v>
      </c>
      <c r="E270">
        <v>5</v>
      </c>
      <c r="F270">
        <v>49</v>
      </c>
      <c r="G270">
        <v>2</v>
      </c>
      <c r="H270">
        <v>1</v>
      </c>
      <c r="I270">
        <v>1</v>
      </c>
      <c r="J270">
        <v>595</v>
      </c>
      <c r="K270">
        <v>0</v>
      </c>
      <c r="L270">
        <v>5</v>
      </c>
      <c r="M270">
        <v>606</v>
      </c>
      <c r="N270">
        <v>0</v>
      </c>
      <c r="O270" t="str">
        <f t="shared" si="8"/>
        <v>BJP</v>
      </c>
      <c r="P270" s="4">
        <f t="shared" si="9"/>
        <v>76</v>
      </c>
      <c r="Q270" s="24">
        <v>207</v>
      </c>
      <c r="R270">
        <v>595</v>
      </c>
      <c r="S270" s="23" t="s">
        <v>442</v>
      </c>
    </row>
    <row r="271" spans="1:19">
      <c r="A271">
        <v>270</v>
      </c>
      <c r="B271">
        <v>208</v>
      </c>
      <c r="C271">
        <v>211</v>
      </c>
      <c r="D271">
        <v>202</v>
      </c>
      <c r="E271">
        <v>4</v>
      </c>
      <c r="F271">
        <v>99</v>
      </c>
      <c r="G271">
        <v>0</v>
      </c>
      <c r="H271">
        <v>0</v>
      </c>
      <c r="I271">
        <v>1</v>
      </c>
      <c r="J271">
        <v>517</v>
      </c>
      <c r="K271">
        <v>0</v>
      </c>
      <c r="L271">
        <v>7</v>
      </c>
      <c r="M271">
        <v>529</v>
      </c>
      <c r="N271">
        <v>0</v>
      </c>
      <c r="O271" t="str">
        <f t="shared" si="8"/>
        <v>AITMC</v>
      </c>
      <c r="P271" s="4">
        <f t="shared" si="9"/>
        <v>9</v>
      </c>
      <c r="Q271" s="24">
        <v>208</v>
      </c>
      <c r="R271">
        <v>517</v>
      </c>
      <c r="S271" s="23" t="s">
        <v>443</v>
      </c>
    </row>
    <row r="272" spans="1:19">
      <c r="A272">
        <v>271</v>
      </c>
      <c r="B272">
        <v>209</v>
      </c>
      <c r="C272">
        <v>172</v>
      </c>
      <c r="D272">
        <v>221</v>
      </c>
      <c r="E272">
        <v>2</v>
      </c>
      <c r="F272">
        <v>91</v>
      </c>
      <c r="G272">
        <v>1</v>
      </c>
      <c r="H272">
        <v>0</v>
      </c>
      <c r="I272">
        <v>2</v>
      </c>
      <c r="J272">
        <v>488</v>
      </c>
      <c r="K272">
        <v>0</v>
      </c>
      <c r="L272">
        <v>9</v>
      </c>
      <c r="M272">
        <v>493</v>
      </c>
      <c r="N272">
        <v>0</v>
      </c>
      <c r="O272" t="str">
        <f t="shared" si="8"/>
        <v>BJP</v>
      </c>
      <c r="P272" s="4">
        <f t="shared" si="9"/>
        <v>49</v>
      </c>
      <c r="Q272" s="24">
        <v>209</v>
      </c>
      <c r="R272">
        <v>488</v>
      </c>
      <c r="S272" s="23" t="s">
        <v>444</v>
      </c>
    </row>
    <row r="273" spans="1:19">
      <c r="A273">
        <v>272</v>
      </c>
      <c r="B273">
        <v>210</v>
      </c>
      <c r="C273">
        <v>162</v>
      </c>
      <c r="D273">
        <v>170</v>
      </c>
      <c r="E273">
        <v>2</v>
      </c>
      <c r="F273">
        <v>95</v>
      </c>
      <c r="G273">
        <v>0</v>
      </c>
      <c r="H273">
        <v>0</v>
      </c>
      <c r="I273">
        <v>0</v>
      </c>
      <c r="J273">
        <v>431</v>
      </c>
      <c r="K273">
        <v>0</v>
      </c>
      <c r="L273">
        <v>9</v>
      </c>
      <c r="M273">
        <v>438</v>
      </c>
      <c r="N273">
        <v>0</v>
      </c>
      <c r="O273" t="str">
        <f t="shared" si="8"/>
        <v>BJP</v>
      </c>
      <c r="P273" s="4">
        <f t="shared" si="9"/>
        <v>8</v>
      </c>
      <c r="Q273" s="24">
        <v>210</v>
      </c>
      <c r="R273">
        <v>431</v>
      </c>
      <c r="S273" s="23" t="s">
        <v>445</v>
      </c>
    </row>
    <row r="274" spans="1:19">
      <c r="A274">
        <v>273</v>
      </c>
      <c r="B274" t="s">
        <v>75</v>
      </c>
      <c r="C274">
        <v>180</v>
      </c>
      <c r="D274">
        <v>147</v>
      </c>
      <c r="E274">
        <v>1</v>
      </c>
      <c r="F274">
        <v>101</v>
      </c>
      <c r="G274">
        <v>3</v>
      </c>
      <c r="H274">
        <v>0</v>
      </c>
      <c r="I274">
        <v>2</v>
      </c>
      <c r="J274">
        <v>432</v>
      </c>
      <c r="K274">
        <v>0</v>
      </c>
      <c r="L274">
        <v>8</v>
      </c>
      <c r="M274">
        <v>441</v>
      </c>
      <c r="N274">
        <v>0</v>
      </c>
      <c r="O274" t="str">
        <f t="shared" si="8"/>
        <v>AITMC</v>
      </c>
      <c r="P274" s="4">
        <f t="shared" si="9"/>
        <v>33</v>
      </c>
      <c r="Q274" s="24" t="s">
        <v>75</v>
      </c>
      <c r="R274">
        <v>432</v>
      </c>
      <c r="S274" s="23" t="s">
        <v>446</v>
      </c>
    </row>
    <row r="275" spans="1:19">
      <c r="A275">
        <v>274</v>
      </c>
      <c r="B275">
        <v>211</v>
      </c>
      <c r="C275">
        <v>204</v>
      </c>
      <c r="D275">
        <v>221</v>
      </c>
      <c r="E275">
        <v>4</v>
      </c>
      <c r="F275">
        <v>161</v>
      </c>
      <c r="G275">
        <v>0</v>
      </c>
      <c r="H275">
        <v>1</v>
      </c>
      <c r="I275">
        <v>0</v>
      </c>
      <c r="J275">
        <v>593</v>
      </c>
      <c r="K275">
        <v>0</v>
      </c>
      <c r="L275">
        <v>8</v>
      </c>
      <c r="M275">
        <v>602</v>
      </c>
      <c r="N275">
        <v>0</v>
      </c>
      <c r="O275" t="str">
        <f t="shared" si="8"/>
        <v>BJP</v>
      </c>
      <c r="P275" s="4">
        <f t="shared" si="9"/>
        <v>17</v>
      </c>
      <c r="Q275" s="24">
        <v>211</v>
      </c>
      <c r="R275">
        <v>593</v>
      </c>
      <c r="S275" s="23" t="s">
        <v>447</v>
      </c>
    </row>
    <row r="276" spans="1:19">
      <c r="A276">
        <v>275</v>
      </c>
      <c r="B276">
        <v>212</v>
      </c>
      <c r="C276">
        <v>178</v>
      </c>
      <c r="D276">
        <v>160</v>
      </c>
      <c r="E276">
        <v>4</v>
      </c>
      <c r="F276">
        <v>64</v>
      </c>
      <c r="G276">
        <v>2</v>
      </c>
      <c r="H276">
        <v>0</v>
      </c>
      <c r="I276">
        <v>0</v>
      </c>
      <c r="J276">
        <v>408</v>
      </c>
      <c r="K276">
        <v>0</v>
      </c>
      <c r="L276">
        <v>14</v>
      </c>
      <c r="M276">
        <v>416</v>
      </c>
      <c r="N276">
        <v>0</v>
      </c>
      <c r="O276" t="str">
        <f t="shared" si="8"/>
        <v>AITMC</v>
      </c>
      <c r="P276" s="4">
        <f t="shared" si="9"/>
        <v>18</v>
      </c>
      <c r="Q276" s="24">
        <v>212</v>
      </c>
      <c r="R276">
        <v>408</v>
      </c>
      <c r="S276" s="23" t="s">
        <v>448</v>
      </c>
    </row>
    <row r="277" spans="1:19">
      <c r="A277">
        <v>276</v>
      </c>
      <c r="B277" t="s">
        <v>79</v>
      </c>
      <c r="C277">
        <v>178</v>
      </c>
      <c r="D277">
        <v>138</v>
      </c>
      <c r="E277">
        <v>4</v>
      </c>
      <c r="F277">
        <v>80</v>
      </c>
      <c r="G277">
        <v>1</v>
      </c>
      <c r="H277">
        <v>0</v>
      </c>
      <c r="I277">
        <v>1</v>
      </c>
      <c r="J277">
        <v>401</v>
      </c>
      <c r="K277">
        <v>0</v>
      </c>
      <c r="L277">
        <v>7</v>
      </c>
      <c r="M277">
        <v>409</v>
      </c>
      <c r="N277">
        <v>0</v>
      </c>
      <c r="O277" t="str">
        <f t="shared" si="8"/>
        <v>AITMC</v>
      </c>
      <c r="P277" s="4">
        <f t="shared" si="9"/>
        <v>40</v>
      </c>
      <c r="Q277" s="24" t="s">
        <v>79</v>
      </c>
      <c r="R277">
        <v>401</v>
      </c>
      <c r="S277" s="23" t="s">
        <v>449</v>
      </c>
    </row>
    <row r="278" spans="1:19">
      <c r="A278">
        <v>277</v>
      </c>
      <c r="B278">
        <v>213</v>
      </c>
      <c r="C278">
        <v>234</v>
      </c>
      <c r="D278">
        <v>223</v>
      </c>
      <c r="E278">
        <v>4</v>
      </c>
      <c r="F278">
        <v>82</v>
      </c>
      <c r="G278">
        <v>1</v>
      </c>
      <c r="H278">
        <v>0</v>
      </c>
      <c r="I278">
        <v>0</v>
      </c>
      <c r="J278">
        <v>545</v>
      </c>
      <c r="K278">
        <v>0</v>
      </c>
      <c r="L278">
        <v>7</v>
      </c>
      <c r="M278">
        <v>559</v>
      </c>
      <c r="N278">
        <v>0</v>
      </c>
      <c r="O278" t="str">
        <f t="shared" si="8"/>
        <v>AITMC</v>
      </c>
      <c r="P278" s="4">
        <f t="shared" si="9"/>
        <v>11</v>
      </c>
      <c r="Q278" s="24">
        <v>213</v>
      </c>
      <c r="R278">
        <v>545</v>
      </c>
      <c r="S278" s="23" t="s">
        <v>450</v>
      </c>
    </row>
    <row r="279" spans="1:19">
      <c r="A279">
        <v>278</v>
      </c>
      <c r="B279">
        <v>214</v>
      </c>
      <c r="C279">
        <v>318</v>
      </c>
      <c r="D279">
        <v>280</v>
      </c>
      <c r="E279">
        <v>0</v>
      </c>
      <c r="F279">
        <v>93</v>
      </c>
      <c r="G279">
        <v>0</v>
      </c>
      <c r="H279">
        <v>0</v>
      </c>
      <c r="I279">
        <v>0</v>
      </c>
      <c r="J279">
        <v>691</v>
      </c>
      <c r="K279">
        <v>0</v>
      </c>
      <c r="L279">
        <v>8</v>
      </c>
      <c r="M279">
        <v>698</v>
      </c>
      <c r="N279">
        <v>0</v>
      </c>
      <c r="O279" t="str">
        <f t="shared" si="8"/>
        <v>AITMC</v>
      </c>
      <c r="P279" s="4">
        <f t="shared" si="9"/>
        <v>38</v>
      </c>
      <c r="Q279" s="24">
        <v>214</v>
      </c>
      <c r="R279">
        <v>691</v>
      </c>
      <c r="S279" s="23" t="s">
        <v>451</v>
      </c>
    </row>
    <row r="280" spans="1:19">
      <c r="A280">
        <v>279</v>
      </c>
      <c r="B280">
        <v>215</v>
      </c>
      <c r="C280">
        <v>179</v>
      </c>
      <c r="D280">
        <v>226</v>
      </c>
      <c r="E280">
        <v>1</v>
      </c>
      <c r="F280">
        <v>44</v>
      </c>
      <c r="G280">
        <v>1</v>
      </c>
      <c r="H280">
        <v>1</v>
      </c>
      <c r="I280">
        <v>2</v>
      </c>
      <c r="J280">
        <v>454</v>
      </c>
      <c r="K280">
        <v>0</v>
      </c>
      <c r="L280">
        <v>17</v>
      </c>
      <c r="M280">
        <v>461</v>
      </c>
      <c r="N280">
        <v>0</v>
      </c>
      <c r="O280" t="str">
        <f t="shared" si="8"/>
        <v>BJP</v>
      </c>
      <c r="P280" s="4">
        <f t="shared" si="9"/>
        <v>47</v>
      </c>
      <c r="Q280" s="24">
        <v>215</v>
      </c>
      <c r="R280">
        <v>454</v>
      </c>
      <c r="S280" s="23" t="s">
        <v>452</v>
      </c>
    </row>
    <row r="281" spans="1:19">
      <c r="A281">
        <v>280</v>
      </c>
      <c r="B281" t="s">
        <v>80</v>
      </c>
      <c r="C281">
        <v>166</v>
      </c>
      <c r="D281">
        <v>161</v>
      </c>
      <c r="E281">
        <v>2</v>
      </c>
      <c r="F281">
        <v>48</v>
      </c>
      <c r="G281">
        <v>3</v>
      </c>
      <c r="H281">
        <v>2</v>
      </c>
      <c r="I281">
        <v>0</v>
      </c>
      <c r="J281">
        <v>382</v>
      </c>
      <c r="K281">
        <v>0</v>
      </c>
      <c r="L281">
        <v>9</v>
      </c>
      <c r="M281">
        <v>390</v>
      </c>
      <c r="N281">
        <v>0</v>
      </c>
      <c r="O281" t="str">
        <f t="shared" si="8"/>
        <v>AITMC</v>
      </c>
      <c r="P281" s="4">
        <f t="shared" si="9"/>
        <v>5</v>
      </c>
      <c r="Q281" s="24" t="s">
        <v>80</v>
      </c>
      <c r="R281">
        <v>382</v>
      </c>
      <c r="S281" s="23" t="s">
        <v>453</v>
      </c>
    </row>
    <row r="282" spans="1:19">
      <c r="A282">
        <v>281</v>
      </c>
      <c r="B282">
        <v>216</v>
      </c>
      <c r="C282">
        <v>538</v>
      </c>
      <c r="D282">
        <v>261</v>
      </c>
      <c r="E282">
        <v>3</v>
      </c>
      <c r="F282">
        <v>37</v>
      </c>
      <c r="G282">
        <v>14</v>
      </c>
      <c r="H282">
        <v>1</v>
      </c>
      <c r="I282">
        <v>2</v>
      </c>
      <c r="J282">
        <v>856</v>
      </c>
      <c r="K282">
        <v>0</v>
      </c>
      <c r="L282">
        <v>16</v>
      </c>
      <c r="M282">
        <v>873</v>
      </c>
      <c r="N282">
        <v>0</v>
      </c>
      <c r="O282" t="str">
        <f t="shared" si="8"/>
        <v>AITMC</v>
      </c>
      <c r="P282" s="4">
        <f t="shared" si="9"/>
        <v>277</v>
      </c>
      <c r="Q282" s="24">
        <v>216</v>
      </c>
      <c r="R282">
        <v>856</v>
      </c>
      <c r="S282" s="23" t="s">
        <v>454</v>
      </c>
    </row>
    <row r="283" spans="1:19">
      <c r="A283">
        <v>282</v>
      </c>
      <c r="B283">
        <v>217</v>
      </c>
      <c r="C283">
        <v>312</v>
      </c>
      <c r="D283">
        <v>280</v>
      </c>
      <c r="E283">
        <v>2</v>
      </c>
      <c r="F283">
        <v>88</v>
      </c>
      <c r="G283">
        <v>1</v>
      </c>
      <c r="H283">
        <v>0</v>
      </c>
      <c r="I283">
        <v>1</v>
      </c>
      <c r="J283">
        <v>684</v>
      </c>
      <c r="K283">
        <v>0</v>
      </c>
      <c r="L283">
        <v>7</v>
      </c>
      <c r="M283">
        <v>693</v>
      </c>
      <c r="N283">
        <v>0</v>
      </c>
      <c r="O283" t="str">
        <f t="shared" si="8"/>
        <v>AITMC</v>
      </c>
      <c r="P283" s="4">
        <f t="shared" si="9"/>
        <v>32</v>
      </c>
      <c r="Q283" s="24">
        <v>217</v>
      </c>
      <c r="R283">
        <v>684</v>
      </c>
      <c r="S283" s="23" t="s">
        <v>455</v>
      </c>
    </row>
    <row r="284" spans="1:19">
      <c r="A284">
        <v>283</v>
      </c>
      <c r="B284">
        <v>218</v>
      </c>
      <c r="C284">
        <v>286</v>
      </c>
      <c r="D284">
        <v>402</v>
      </c>
      <c r="E284">
        <v>4</v>
      </c>
      <c r="F284">
        <v>112</v>
      </c>
      <c r="G284">
        <v>1</v>
      </c>
      <c r="H284">
        <v>3</v>
      </c>
      <c r="I284">
        <v>2</v>
      </c>
      <c r="J284">
        <v>810</v>
      </c>
      <c r="K284">
        <v>0</v>
      </c>
      <c r="L284">
        <v>3</v>
      </c>
      <c r="M284">
        <v>826</v>
      </c>
      <c r="N284">
        <v>0</v>
      </c>
      <c r="O284" t="str">
        <f t="shared" si="8"/>
        <v>BJP</v>
      </c>
      <c r="P284" s="4">
        <f t="shared" si="9"/>
        <v>116</v>
      </c>
      <c r="Q284" s="24">
        <v>218</v>
      </c>
      <c r="R284">
        <v>810</v>
      </c>
      <c r="S284" s="23" t="s">
        <v>456</v>
      </c>
    </row>
    <row r="285" spans="1:19">
      <c r="A285">
        <v>284</v>
      </c>
      <c r="B285">
        <v>219</v>
      </c>
      <c r="C285">
        <v>193</v>
      </c>
      <c r="D285">
        <v>330</v>
      </c>
      <c r="E285">
        <v>4</v>
      </c>
      <c r="F285">
        <v>35</v>
      </c>
      <c r="G285">
        <v>1</v>
      </c>
      <c r="H285">
        <v>1</v>
      </c>
      <c r="I285">
        <v>2</v>
      </c>
      <c r="J285">
        <v>566</v>
      </c>
      <c r="K285">
        <v>0</v>
      </c>
      <c r="L285">
        <v>18</v>
      </c>
      <c r="M285">
        <v>573</v>
      </c>
      <c r="N285">
        <v>0</v>
      </c>
      <c r="O285" t="str">
        <f t="shared" si="8"/>
        <v>BJP</v>
      </c>
      <c r="P285" s="4">
        <f t="shared" si="9"/>
        <v>137</v>
      </c>
      <c r="Q285" s="24">
        <v>219</v>
      </c>
      <c r="R285">
        <v>566</v>
      </c>
      <c r="S285" s="23" t="s">
        <v>457</v>
      </c>
    </row>
    <row r="286" spans="1:19">
      <c r="A286">
        <v>285</v>
      </c>
      <c r="B286" t="s">
        <v>81</v>
      </c>
      <c r="C286">
        <v>166</v>
      </c>
      <c r="D286">
        <v>354</v>
      </c>
      <c r="E286">
        <v>7</v>
      </c>
      <c r="F286">
        <v>23</v>
      </c>
      <c r="G286">
        <v>0</v>
      </c>
      <c r="H286">
        <v>1</v>
      </c>
      <c r="I286">
        <v>1</v>
      </c>
      <c r="J286">
        <v>552</v>
      </c>
      <c r="K286">
        <v>0</v>
      </c>
      <c r="L286">
        <v>16</v>
      </c>
      <c r="M286">
        <v>555</v>
      </c>
      <c r="N286">
        <v>0</v>
      </c>
      <c r="O286" t="str">
        <f t="shared" si="8"/>
        <v>BJP</v>
      </c>
      <c r="P286" s="4">
        <f t="shared" si="9"/>
        <v>188</v>
      </c>
      <c r="Q286" s="24" t="s">
        <v>81</v>
      </c>
      <c r="R286">
        <v>552</v>
      </c>
      <c r="S286" s="23" t="s">
        <v>458</v>
      </c>
    </row>
    <row r="287" spans="1:19">
      <c r="A287">
        <v>286</v>
      </c>
      <c r="B287">
        <v>220</v>
      </c>
      <c r="C287">
        <v>255</v>
      </c>
      <c r="D287">
        <v>361</v>
      </c>
      <c r="E287">
        <v>1</v>
      </c>
      <c r="F287">
        <v>104</v>
      </c>
      <c r="G287">
        <v>2</v>
      </c>
      <c r="H287">
        <v>3</v>
      </c>
      <c r="I287">
        <v>11</v>
      </c>
      <c r="J287">
        <v>737</v>
      </c>
      <c r="K287">
        <v>0</v>
      </c>
      <c r="L287">
        <v>10</v>
      </c>
      <c r="M287">
        <v>755</v>
      </c>
      <c r="N287">
        <v>0</v>
      </c>
      <c r="O287" t="str">
        <f t="shared" si="8"/>
        <v>BJP</v>
      </c>
      <c r="P287" s="4">
        <f t="shared" si="9"/>
        <v>106</v>
      </c>
      <c r="Q287" s="24">
        <v>220</v>
      </c>
      <c r="R287">
        <v>737</v>
      </c>
      <c r="S287" s="23" t="s">
        <v>459</v>
      </c>
    </row>
    <row r="288" spans="1:19">
      <c r="A288">
        <v>287</v>
      </c>
      <c r="B288">
        <v>221</v>
      </c>
      <c r="C288">
        <v>340</v>
      </c>
      <c r="D288">
        <v>337</v>
      </c>
      <c r="E288">
        <v>7</v>
      </c>
      <c r="F288">
        <v>30</v>
      </c>
      <c r="G288">
        <v>5</v>
      </c>
      <c r="H288">
        <v>2</v>
      </c>
      <c r="I288">
        <v>5</v>
      </c>
      <c r="J288">
        <v>726</v>
      </c>
      <c r="K288">
        <v>0</v>
      </c>
      <c r="L288">
        <v>10</v>
      </c>
      <c r="M288">
        <v>742</v>
      </c>
      <c r="N288">
        <v>0</v>
      </c>
      <c r="O288" t="str">
        <f t="shared" si="8"/>
        <v>AITMC</v>
      </c>
      <c r="P288" s="4">
        <f t="shared" si="9"/>
        <v>3</v>
      </c>
      <c r="Q288" s="24">
        <v>221</v>
      </c>
      <c r="R288">
        <v>726</v>
      </c>
      <c r="S288" s="23" t="s">
        <v>460</v>
      </c>
    </row>
    <row r="289" spans="1:19">
      <c r="A289">
        <v>288</v>
      </c>
      <c r="B289">
        <v>222</v>
      </c>
      <c r="C289">
        <v>338</v>
      </c>
      <c r="D289">
        <v>360</v>
      </c>
      <c r="E289">
        <v>9</v>
      </c>
      <c r="F289">
        <v>24</v>
      </c>
      <c r="G289">
        <v>3</v>
      </c>
      <c r="H289">
        <v>0</v>
      </c>
      <c r="I289">
        <v>3</v>
      </c>
      <c r="J289">
        <v>737</v>
      </c>
      <c r="K289">
        <v>0</v>
      </c>
      <c r="L289">
        <v>2</v>
      </c>
      <c r="M289">
        <v>747</v>
      </c>
      <c r="N289">
        <v>0</v>
      </c>
      <c r="O289" t="str">
        <f t="shared" si="8"/>
        <v>BJP</v>
      </c>
      <c r="P289" s="4">
        <f t="shared" si="9"/>
        <v>22</v>
      </c>
      <c r="Q289" s="24">
        <v>222</v>
      </c>
      <c r="R289">
        <v>737</v>
      </c>
      <c r="S289" s="23" t="s">
        <v>461</v>
      </c>
    </row>
    <row r="290" spans="1:19">
      <c r="A290">
        <v>289</v>
      </c>
      <c r="B290">
        <v>223</v>
      </c>
      <c r="C290">
        <v>393</v>
      </c>
      <c r="D290">
        <v>510</v>
      </c>
      <c r="E290">
        <v>5</v>
      </c>
      <c r="F290">
        <v>21</v>
      </c>
      <c r="G290">
        <v>0</v>
      </c>
      <c r="H290">
        <v>2</v>
      </c>
      <c r="I290">
        <v>8</v>
      </c>
      <c r="J290">
        <v>939</v>
      </c>
      <c r="K290">
        <v>0</v>
      </c>
      <c r="L290">
        <v>18</v>
      </c>
      <c r="M290">
        <v>949</v>
      </c>
      <c r="N290">
        <v>0</v>
      </c>
      <c r="O290" t="str">
        <f t="shared" si="8"/>
        <v>BJP</v>
      </c>
      <c r="P290" s="4">
        <f t="shared" si="9"/>
        <v>117</v>
      </c>
      <c r="Q290" s="24">
        <v>223</v>
      </c>
      <c r="R290">
        <v>939</v>
      </c>
      <c r="S290" s="23" t="s">
        <v>462</v>
      </c>
    </row>
    <row r="291" spans="1:19">
      <c r="A291">
        <v>290</v>
      </c>
      <c r="B291">
        <v>224</v>
      </c>
      <c r="C291">
        <v>105</v>
      </c>
      <c r="D291">
        <v>137</v>
      </c>
      <c r="E291">
        <v>2</v>
      </c>
      <c r="F291">
        <v>6</v>
      </c>
      <c r="G291">
        <v>0</v>
      </c>
      <c r="H291">
        <v>0</v>
      </c>
      <c r="I291">
        <v>1</v>
      </c>
      <c r="J291">
        <v>251</v>
      </c>
      <c r="K291">
        <v>0</v>
      </c>
      <c r="L291">
        <v>12</v>
      </c>
      <c r="M291">
        <v>253</v>
      </c>
      <c r="N291">
        <v>0</v>
      </c>
      <c r="O291" t="str">
        <f t="shared" si="8"/>
        <v>BJP</v>
      </c>
      <c r="P291" s="4">
        <f t="shared" si="9"/>
        <v>32</v>
      </c>
      <c r="Q291" s="24">
        <v>224</v>
      </c>
      <c r="R291">
        <v>251</v>
      </c>
      <c r="S291" s="23" t="s">
        <v>463</v>
      </c>
    </row>
    <row r="292" spans="1:19">
      <c r="A292">
        <v>291</v>
      </c>
      <c r="B292">
        <v>225</v>
      </c>
      <c r="C292">
        <v>437</v>
      </c>
      <c r="D292">
        <v>385</v>
      </c>
      <c r="E292">
        <v>2</v>
      </c>
      <c r="F292">
        <v>26</v>
      </c>
      <c r="G292">
        <v>2</v>
      </c>
      <c r="H292">
        <v>2</v>
      </c>
      <c r="I292">
        <v>5</v>
      </c>
      <c r="J292">
        <v>859</v>
      </c>
      <c r="K292">
        <v>0</v>
      </c>
      <c r="L292">
        <v>7</v>
      </c>
      <c r="M292">
        <v>877</v>
      </c>
      <c r="N292">
        <v>0</v>
      </c>
      <c r="O292" t="str">
        <f t="shared" si="8"/>
        <v>AITMC</v>
      </c>
      <c r="P292" s="4">
        <f t="shared" si="9"/>
        <v>52</v>
      </c>
      <c r="Q292" s="24">
        <v>225</v>
      </c>
      <c r="R292">
        <v>859</v>
      </c>
      <c r="S292" s="23" t="s">
        <v>464</v>
      </c>
    </row>
    <row r="293" spans="1:19">
      <c r="A293">
        <v>292</v>
      </c>
      <c r="B293">
        <v>226</v>
      </c>
      <c r="C293">
        <v>238</v>
      </c>
      <c r="D293">
        <v>132</v>
      </c>
      <c r="E293">
        <v>1</v>
      </c>
      <c r="F293">
        <v>69</v>
      </c>
      <c r="G293">
        <v>1</v>
      </c>
      <c r="H293">
        <v>1</v>
      </c>
      <c r="I293">
        <v>2</v>
      </c>
      <c r="J293">
        <v>444</v>
      </c>
      <c r="K293">
        <v>0</v>
      </c>
      <c r="L293">
        <v>3</v>
      </c>
      <c r="M293">
        <v>456</v>
      </c>
      <c r="N293">
        <v>0</v>
      </c>
      <c r="O293" t="str">
        <f t="shared" si="8"/>
        <v>AITMC</v>
      </c>
      <c r="P293" s="4">
        <f t="shared" si="9"/>
        <v>106</v>
      </c>
      <c r="Q293" s="24">
        <v>226</v>
      </c>
      <c r="R293">
        <v>444</v>
      </c>
      <c r="S293" s="23" t="s">
        <v>465</v>
      </c>
    </row>
    <row r="294" spans="1:19">
      <c r="A294">
        <v>293</v>
      </c>
      <c r="B294">
        <v>227</v>
      </c>
      <c r="C294">
        <v>481</v>
      </c>
      <c r="D294">
        <v>291</v>
      </c>
      <c r="E294">
        <v>4</v>
      </c>
      <c r="F294">
        <v>50</v>
      </c>
      <c r="G294">
        <v>2</v>
      </c>
      <c r="H294">
        <v>2</v>
      </c>
      <c r="I294">
        <v>2</v>
      </c>
      <c r="J294">
        <v>832</v>
      </c>
      <c r="K294">
        <v>0</v>
      </c>
      <c r="L294">
        <v>6</v>
      </c>
      <c r="M294">
        <v>839</v>
      </c>
      <c r="N294">
        <v>0</v>
      </c>
      <c r="O294" t="str">
        <f t="shared" si="8"/>
        <v>AITMC</v>
      </c>
      <c r="P294" s="4">
        <f t="shared" si="9"/>
        <v>190</v>
      </c>
      <c r="Q294" s="24">
        <v>227</v>
      </c>
      <c r="R294">
        <v>832</v>
      </c>
      <c r="S294" s="23" t="s">
        <v>466</v>
      </c>
    </row>
    <row r="295" spans="1:19">
      <c r="A295">
        <v>294</v>
      </c>
      <c r="B295">
        <v>228</v>
      </c>
      <c r="C295">
        <v>183</v>
      </c>
      <c r="D295">
        <v>203</v>
      </c>
      <c r="E295">
        <v>4</v>
      </c>
      <c r="F295">
        <v>51</v>
      </c>
      <c r="G295">
        <v>1</v>
      </c>
      <c r="H295">
        <v>1</v>
      </c>
      <c r="I295">
        <v>3</v>
      </c>
      <c r="J295">
        <v>446</v>
      </c>
      <c r="K295">
        <v>0</v>
      </c>
      <c r="L295">
        <v>2</v>
      </c>
      <c r="M295">
        <v>449</v>
      </c>
      <c r="N295">
        <v>0</v>
      </c>
      <c r="O295" t="str">
        <f t="shared" si="8"/>
        <v>BJP</v>
      </c>
      <c r="P295" s="4">
        <f t="shared" si="9"/>
        <v>20</v>
      </c>
      <c r="Q295" s="24">
        <v>228</v>
      </c>
      <c r="R295">
        <v>446</v>
      </c>
      <c r="S295" s="23" t="s">
        <v>467</v>
      </c>
    </row>
    <row r="296" spans="1:19">
      <c r="A296">
        <v>295</v>
      </c>
      <c r="B296" t="s">
        <v>82</v>
      </c>
      <c r="C296">
        <v>180</v>
      </c>
      <c r="D296">
        <v>200</v>
      </c>
      <c r="E296">
        <v>4</v>
      </c>
      <c r="F296">
        <v>76</v>
      </c>
      <c r="G296">
        <v>2</v>
      </c>
      <c r="H296">
        <v>3</v>
      </c>
      <c r="I296">
        <v>0</v>
      </c>
      <c r="J296">
        <v>465</v>
      </c>
      <c r="K296">
        <v>0</v>
      </c>
      <c r="L296">
        <v>1</v>
      </c>
      <c r="M296">
        <v>471</v>
      </c>
      <c r="N296">
        <v>0</v>
      </c>
      <c r="O296" t="str">
        <f t="shared" si="8"/>
        <v>BJP</v>
      </c>
      <c r="P296" s="4">
        <f t="shared" si="9"/>
        <v>20</v>
      </c>
      <c r="Q296" s="24" t="s">
        <v>82</v>
      </c>
      <c r="R296">
        <v>465</v>
      </c>
      <c r="S296" s="23" t="s">
        <v>468</v>
      </c>
    </row>
    <row r="297" spans="1:19">
      <c r="A297">
        <v>296</v>
      </c>
      <c r="B297">
        <v>229</v>
      </c>
      <c r="C297">
        <v>238</v>
      </c>
      <c r="D297">
        <v>285</v>
      </c>
      <c r="E297">
        <v>0</v>
      </c>
      <c r="F297">
        <v>119</v>
      </c>
      <c r="G297">
        <v>1</v>
      </c>
      <c r="H297">
        <v>2</v>
      </c>
      <c r="I297">
        <v>1</v>
      </c>
      <c r="J297">
        <v>646</v>
      </c>
      <c r="K297">
        <v>0</v>
      </c>
      <c r="L297">
        <v>5</v>
      </c>
      <c r="M297">
        <v>648</v>
      </c>
      <c r="N297">
        <v>0</v>
      </c>
      <c r="O297" t="str">
        <f t="shared" si="8"/>
        <v>BJP</v>
      </c>
      <c r="P297" s="4">
        <f t="shared" si="9"/>
        <v>47</v>
      </c>
      <c r="Q297" s="24">
        <v>229</v>
      </c>
      <c r="R297">
        <v>646</v>
      </c>
      <c r="S297" s="23" t="s">
        <v>469</v>
      </c>
    </row>
    <row r="298" spans="1:19">
      <c r="A298">
        <v>297</v>
      </c>
      <c r="B298">
        <v>230</v>
      </c>
      <c r="C298">
        <v>328</v>
      </c>
      <c r="D298">
        <v>248</v>
      </c>
      <c r="E298">
        <v>3</v>
      </c>
      <c r="F298">
        <v>82</v>
      </c>
      <c r="G298">
        <v>4</v>
      </c>
      <c r="H298">
        <v>1</v>
      </c>
      <c r="I298">
        <v>0</v>
      </c>
      <c r="J298">
        <v>666</v>
      </c>
      <c r="K298">
        <v>0</v>
      </c>
      <c r="L298">
        <v>3</v>
      </c>
      <c r="M298">
        <v>667</v>
      </c>
      <c r="N298">
        <v>0</v>
      </c>
      <c r="O298" t="str">
        <f t="shared" si="8"/>
        <v>AITMC</v>
      </c>
      <c r="P298" s="4">
        <f t="shared" si="9"/>
        <v>80</v>
      </c>
      <c r="Q298" s="24">
        <v>230</v>
      </c>
      <c r="R298">
        <v>666</v>
      </c>
      <c r="S298" s="23" t="s">
        <v>470</v>
      </c>
    </row>
    <row r="299" spans="1:19">
      <c r="A299">
        <v>298</v>
      </c>
      <c r="B299">
        <v>231</v>
      </c>
      <c r="C299">
        <v>236</v>
      </c>
      <c r="D299">
        <v>211</v>
      </c>
      <c r="E299">
        <v>2</v>
      </c>
      <c r="F299">
        <v>79</v>
      </c>
      <c r="G299">
        <v>4</v>
      </c>
      <c r="H299">
        <v>1</v>
      </c>
      <c r="I299">
        <v>1</v>
      </c>
      <c r="J299">
        <v>534</v>
      </c>
      <c r="K299">
        <v>0</v>
      </c>
      <c r="L299">
        <v>7</v>
      </c>
      <c r="M299">
        <v>539</v>
      </c>
      <c r="N299">
        <v>0</v>
      </c>
      <c r="O299" t="str">
        <f t="shared" si="8"/>
        <v>AITMC</v>
      </c>
      <c r="P299" s="4">
        <f t="shared" si="9"/>
        <v>25</v>
      </c>
      <c r="Q299" s="24">
        <v>231</v>
      </c>
      <c r="R299">
        <v>534</v>
      </c>
      <c r="S299" s="23" t="s">
        <v>471</v>
      </c>
    </row>
    <row r="300" spans="1:19">
      <c r="A300">
        <v>299</v>
      </c>
      <c r="B300" t="s">
        <v>83</v>
      </c>
      <c r="C300">
        <v>229</v>
      </c>
      <c r="D300">
        <v>171</v>
      </c>
      <c r="E300">
        <v>5</v>
      </c>
      <c r="F300">
        <v>87</v>
      </c>
      <c r="G300">
        <v>0</v>
      </c>
      <c r="H300">
        <v>0</v>
      </c>
      <c r="I300">
        <v>1</v>
      </c>
      <c r="J300">
        <v>493</v>
      </c>
      <c r="K300">
        <v>0</v>
      </c>
      <c r="L300">
        <v>6</v>
      </c>
      <c r="M300">
        <v>496</v>
      </c>
      <c r="N300">
        <v>0</v>
      </c>
      <c r="O300" t="str">
        <f t="shared" si="8"/>
        <v>AITMC</v>
      </c>
      <c r="P300" s="4">
        <f t="shared" si="9"/>
        <v>58</v>
      </c>
      <c r="Q300" s="24" t="s">
        <v>83</v>
      </c>
      <c r="R300">
        <v>493</v>
      </c>
      <c r="S300" s="23" t="s">
        <v>472</v>
      </c>
    </row>
    <row r="301" spans="1:19">
      <c r="A301">
        <v>300</v>
      </c>
      <c r="B301">
        <v>232</v>
      </c>
      <c r="C301">
        <v>190</v>
      </c>
      <c r="D301">
        <v>321</v>
      </c>
      <c r="E301">
        <v>2</v>
      </c>
      <c r="F301">
        <v>29</v>
      </c>
      <c r="G301">
        <v>0</v>
      </c>
      <c r="H301">
        <v>1</v>
      </c>
      <c r="I301">
        <v>2</v>
      </c>
      <c r="J301">
        <v>545</v>
      </c>
      <c r="K301">
        <v>0</v>
      </c>
      <c r="L301">
        <v>2</v>
      </c>
      <c r="M301">
        <v>552</v>
      </c>
      <c r="N301">
        <v>0</v>
      </c>
      <c r="O301" t="str">
        <f t="shared" si="8"/>
        <v>BJP</v>
      </c>
      <c r="P301" s="4">
        <f t="shared" si="9"/>
        <v>131</v>
      </c>
      <c r="Q301" s="24">
        <v>232</v>
      </c>
      <c r="R301">
        <v>545</v>
      </c>
      <c r="S301" s="23" t="s">
        <v>473</v>
      </c>
    </row>
    <row r="302" spans="1:19">
      <c r="A302">
        <v>301</v>
      </c>
      <c r="B302" t="s">
        <v>84</v>
      </c>
      <c r="C302">
        <v>186</v>
      </c>
      <c r="D302">
        <v>288</v>
      </c>
      <c r="E302">
        <v>3</v>
      </c>
      <c r="F302">
        <v>38</v>
      </c>
      <c r="G302">
        <v>3</v>
      </c>
      <c r="H302">
        <v>0</v>
      </c>
      <c r="I302">
        <v>2</v>
      </c>
      <c r="J302">
        <v>520</v>
      </c>
      <c r="K302">
        <v>0</v>
      </c>
      <c r="L302">
        <v>9</v>
      </c>
      <c r="M302">
        <v>526</v>
      </c>
      <c r="N302">
        <v>0</v>
      </c>
      <c r="O302" t="str">
        <f t="shared" si="8"/>
        <v>BJP</v>
      </c>
      <c r="P302" s="4">
        <f t="shared" si="9"/>
        <v>102</v>
      </c>
      <c r="Q302" s="24" t="s">
        <v>84</v>
      </c>
      <c r="R302">
        <v>520</v>
      </c>
      <c r="S302" s="23" t="s">
        <v>474</v>
      </c>
    </row>
    <row r="303" spans="1:19">
      <c r="A303">
        <v>302</v>
      </c>
      <c r="B303">
        <v>233</v>
      </c>
      <c r="C303">
        <v>247</v>
      </c>
      <c r="D303">
        <v>212</v>
      </c>
      <c r="E303">
        <v>4</v>
      </c>
      <c r="F303">
        <v>73</v>
      </c>
      <c r="G303">
        <v>1</v>
      </c>
      <c r="H303">
        <v>3</v>
      </c>
      <c r="I303">
        <v>3</v>
      </c>
      <c r="J303">
        <v>543</v>
      </c>
      <c r="K303">
        <v>0</v>
      </c>
      <c r="L303">
        <v>10</v>
      </c>
      <c r="M303">
        <v>545</v>
      </c>
      <c r="N303">
        <v>0</v>
      </c>
      <c r="O303" t="str">
        <f t="shared" si="8"/>
        <v>AITMC</v>
      </c>
      <c r="P303" s="4">
        <f t="shared" si="9"/>
        <v>35</v>
      </c>
      <c r="Q303" s="24">
        <v>233</v>
      </c>
      <c r="R303">
        <v>543</v>
      </c>
      <c r="S303" s="23" t="s">
        <v>475</v>
      </c>
    </row>
    <row r="304" spans="1:19">
      <c r="A304">
        <v>303</v>
      </c>
      <c r="B304">
        <v>233</v>
      </c>
      <c r="C304">
        <v>189</v>
      </c>
      <c r="D304">
        <v>235</v>
      </c>
      <c r="E304">
        <v>2</v>
      </c>
      <c r="F304">
        <v>66</v>
      </c>
      <c r="G304">
        <v>3</v>
      </c>
      <c r="H304">
        <v>2</v>
      </c>
      <c r="I304">
        <v>7</v>
      </c>
      <c r="J304">
        <v>504</v>
      </c>
      <c r="K304">
        <v>0</v>
      </c>
      <c r="L304">
        <v>1</v>
      </c>
      <c r="M304">
        <v>513</v>
      </c>
      <c r="N304">
        <v>0</v>
      </c>
      <c r="O304" t="str">
        <f t="shared" si="8"/>
        <v>BJP</v>
      </c>
      <c r="P304" s="4">
        <f t="shared" si="9"/>
        <v>46</v>
      </c>
      <c r="Q304" s="24">
        <v>233</v>
      </c>
      <c r="R304">
        <v>504</v>
      </c>
      <c r="S304" s="23" t="s">
        <v>476</v>
      </c>
    </row>
    <row r="305" spans="1:19">
      <c r="A305">
        <v>304</v>
      </c>
      <c r="B305">
        <v>234</v>
      </c>
      <c r="C305">
        <v>272</v>
      </c>
      <c r="D305">
        <v>346</v>
      </c>
      <c r="E305">
        <v>5</v>
      </c>
      <c r="F305">
        <v>104</v>
      </c>
      <c r="G305">
        <v>3</v>
      </c>
      <c r="H305">
        <v>4</v>
      </c>
      <c r="I305">
        <v>9</v>
      </c>
      <c r="J305">
        <v>743</v>
      </c>
      <c r="K305">
        <v>0</v>
      </c>
      <c r="L305">
        <v>9</v>
      </c>
      <c r="M305">
        <v>753</v>
      </c>
      <c r="N305">
        <v>0</v>
      </c>
      <c r="O305" t="str">
        <f t="shared" si="8"/>
        <v>BJP</v>
      </c>
      <c r="P305" s="4">
        <f t="shared" si="9"/>
        <v>74</v>
      </c>
      <c r="Q305" s="24">
        <v>234</v>
      </c>
      <c r="R305">
        <v>743</v>
      </c>
      <c r="S305" s="23" t="s">
        <v>477</v>
      </c>
    </row>
    <row r="306" spans="1:19">
      <c r="A306">
        <v>305</v>
      </c>
      <c r="B306">
        <v>235</v>
      </c>
      <c r="C306">
        <v>219</v>
      </c>
      <c r="D306">
        <v>212</v>
      </c>
      <c r="E306">
        <v>1</v>
      </c>
      <c r="F306">
        <v>74</v>
      </c>
      <c r="G306">
        <v>0</v>
      </c>
      <c r="H306">
        <v>0</v>
      </c>
      <c r="I306">
        <v>1</v>
      </c>
      <c r="J306">
        <v>507</v>
      </c>
      <c r="K306">
        <v>0</v>
      </c>
      <c r="L306">
        <v>3</v>
      </c>
      <c r="M306">
        <v>508</v>
      </c>
      <c r="N306">
        <v>0</v>
      </c>
      <c r="O306" t="str">
        <f t="shared" si="8"/>
        <v>AITMC</v>
      </c>
      <c r="P306" s="4">
        <f t="shared" si="9"/>
        <v>7</v>
      </c>
      <c r="Q306" s="24">
        <v>235</v>
      </c>
      <c r="R306">
        <v>507</v>
      </c>
      <c r="S306" s="23" t="s">
        <v>478</v>
      </c>
    </row>
    <row r="307" spans="1:19">
      <c r="A307">
        <v>306</v>
      </c>
      <c r="B307" t="s">
        <v>85</v>
      </c>
      <c r="C307">
        <v>277</v>
      </c>
      <c r="D307">
        <v>127</v>
      </c>
      <c r="E307">
        <v>1</v>
      </c>
      <c r="F307">
        <v>92</v>
      </c>
      <c r="G307">
        <v>3</v>
      </c>
      <c r="H307">
        <v>2</v>
      </c>
      <c r="I307">
        <v>2</v>
      </c>
      <c r="J307">
        <v>504</v>
      </c>
      <c r="K307">
        <v>0</v>
      </c>
      <c r="L307">
        <v>7</v>
      </c>
      <c r="M307">
        <v>513</v>
      </c>
      <c r="N307">
        <v>0</v>
      </c>
      <c r="O307" t="str">
        <f t="shared" si="8"/>
        <v>AITMC</v>
      </c>
      <c r="P307" s="4">
        <f t="shared" si="9"/>
        <v>150</v>
      </c>
      <c r="Q307" s="24" t="s">
        <v>85</v>
      </c>
      <c r="R307">
        <v>504</v>
      </c>
      <c r="S307" s="23" t="s">
        <v>479</v>
      </c>
    </row>
    <row r="308" spans="1:19">
      <c r="A308">
        <v>307</v>
      </c>
      <c r="B308">
        <v>236</v>
      </c>
      <c r="C308">
        <v>249</v>
      </c>
      <c r="D308">
        <v>137</v>
      </c>
      <c r="E308">
        <v>4</v>
      </c>
      <c r="F308">
        <v>146</v>
      </c>
      <c r="G308">
        <v>0</v>
      </c>
      <c r="H308">
        <v>3</v>
      </c>
      <c r="I308">
        <v>1</v>
      </c>
      <c r="J308">
        <v>540</v>
      </c>
      <c r="K308">
        <v>0</v>
      </c>
      <c r="L308">
        <v>6</v>
      </c>
      <c r="M308">
        <v>543</v>
      </c>
      <c r="N308">
        <v>0</v>
      </c>
      <c r="O308" t="str">
        <f t="shared" si="8"/>
        <v>AITMC</v>
      </c>
      <c r="P308" s="4">
        <f t="shared" si="9"/>
        <v>112</v>
      </c>
      <c r="Q308" s="24">
        <v>236</v>
      </c>
      <c r="R308">
        <v>540</v>
      </c>
      <c r="S308" s="23" t="s">
        <v>480</v>
      </c>
    </row>
    <row r="309" spans="1:19">
      <c r="A309">
        <v>308</v>
      </c>
      <c r="B309">
        <v>237</v>
      </c>
      <c r="C309">
        <v>216</v>
      </c>
      <c r="D309">
        <v>218</v>
      </c>
      <c r="E309">
        <v>3</v>
      </c>
      <c r="F309">
        <v>71</v>
      </c>
      <c r="G309">
        <v>6</v>
      </c>
      <c r="H309">
        <v>3</v>
      </c>
      <c r="I309">
        <v>0</v>
      </c>
      <c r="J309">
        <v>517</v>
      </c>
      <c r="K309">
        <v>0</v>
      </c>
      <c r="L309">
        <v>4</v>
      </c>
      <c r="M309">
        <v>524</v>
      </c>
      <c r="N309">
        <v>0</v>
      </c>
      <c r="O309" t="str">
        <f t="shared" si="8"/>
        <v>BJP</v>
      </c>
      <c r="P309" s="4">
        <f t="shared" si="9"/>
        <v>2</v>
      </c>
      <c r="Q309" s="24">
        <v>237</v>
      </c>
      <c r="R309">
        <v>517</v>
      </c>
      <c r="S309" s="23" t="s">
        <v>481</v>
      </c>
    </row>
    <row r="310" spans="1:19">
      <c r="A310">
        <v>309</v>
      </c>
      <c r="B310" t="s">
        <v>86</v>
      </c>
      <c r="C310">
        <v>198</v>
      </c>
      <c r="D310">
        <v>248</v>
      </c>
      <c r="E310">
        <v>7</v>
      </c>
      <c r="F310">
        <v>71</v>
      </c>
      <c r="G310">
        <v>1</v>
      </c>
      <c r="H310">
        <v>3</v>
      </c>
      <c r="I310">
        <v>6</v>
      </c>
      <c r="J310">
        <v>534</v>
      </c>
      <c r="K310">
        <v>0</v>
      </c>
      <c r="L310">
        <v>6</v>
      </c>
      <c r="M310">
        <v>540</v>
      </c>
      <c r="N310">
        <v>0</v>
      </c>
      <c r="O310" t="str">
        <f t="shared" si="8"/>
        <v>BJP</v>
      </c>
      <c r="P310" s="4">
        <f t="shared" si="9"/>
        <v>50</v>
      </c>
      <c r="Q310" s="24" t="s">
        <v>86</v>
      </c>
      <c r="R310">
        <v>534</v>
      </c>
      <c r="S310" s="23" t="s">
        <v>482</v>
      </c>
    </row>
    <row r="311" spans="1:19">
      <c r="A311">
        <v>310</v>
      </c>
      <c r="B311">
        <v>238</v>
      </c>
      <c r="C311">
        <v>209</v>
      </c>
      <c r="D311">
        <v>200</v>
      </c>
      <c r="E311">
        <v>3</v>
      </c>
      <c r="F311">
        <v>103</v>
      </c>
      <c r="G311">
        <v>6</v>
      </c>
      <c r="H311">
        <v>2</v>
      </c>
      <c r="I311">
        <v>0</v>
      </c>
      <c r="J311">
        <v>523</v>
      </c>
      <c r="K311">
        <v>0</v>
      </c>
      <c r="L311">
        <v>0</v>
      </c>
      <c r="M311">
        <v>527</v>
      </c>
      <c r="N311">
        <v>0</v>
      </c>
      <c r="O311" t="str">
        <f t="shared" si="8"/>
        <v>AITMC</v>
      </c>
      <c r="P311" s="4">
        <f t="shared" si="9"/>
        <v>9</v>
      </c>
      <c r="Q311" s="24">
        <v>238</v>
      </c>
      <c r="R311">
        <v>523</v>
      </c>
      <c r="S311" s="23" t="s">
        <v>483</v>
      </c>
    </row>
    <row r="312" spans="1:19">
      <c r="A312">
        <v>311</v>
      </c>
      <c r="B312">
        <v>239</v>
      </c>
      <c r="C312">
        <v>240</v>
      </c>
      <c r="D312">
        <v>207</v>
      </c>
      <c r="E312">
        <v>4</v>
      </c>
      <c r="F312">
        <v>94</v>
      </c>
      <c r="G312">
        <v>5</v>
      </c>
      <c r="H312">
        <v>3</v>
      </c>
      <c r="I312">
        <v>1</v>
      </c>
      <c r="J312">
        <v>554</v>
      </c>
      <c r="K312">
        <v>0</v>
      </c>
      <c r="L312">
        <v>5</v>
      </c>
      <c r="M312">
        <v>560</v>
      </c>
      <c r="N312">
        <v>0</v>
      </c>
      <c r="O312" t="str">
        <f t="shared" si="8"/>
        <v>AITMC</v>
      </c>
      <c r="P312" s="4">
        <f t="shared" si="9"/>
        <v>33</v>
      </c>
      <c r="Q312" s="24">
        <v>239</v>
      </c>
      <c r="R312">
        <v>554</v>
      </c>
      <c r="S312" s="23" t="s">
        <v>484</v>
      </c>
    </row>
    <row r="313" spans="1:19">
      <c r="A313">
        <v>312</v>
      </c>
      <c r="B313">
        <v>240</v>
      </c>
      <c r="C313">
        <v>163</v>
      </c>
      <c r="D313">
        <v>202</v>
      </c>
      <c r="E313">
        <v>5</v>
      </c>
      <c r="F313">
        <v>87</v>
      </c>
      <c r="G313">
        <v>2</v>
      </c>
      <c r="H313">
        <v>1</v>
      </c>
      <c r="I313">
        <v>1</v>
      </c>
      <c r="J313">
        <v>461</v>
      </c>
      <c r="K313">
        <v>0</v>
      </c>
      <c r="L313">
        <v>2</v>
      </c>
      <c r="M313">
        <v>461</v>
      </c>
      <c r="N313">
        <v>0</v>
      </c>
      <c r="O313" t="str">
        <f t="shared" si="8"/>
        <v>BJP</v>
      </c>
      <c r="P313" s="4">
        <f t="shared" si="9"/>
        <v>39</v>
      </c>
      <c r="Q313" s="24">
        <v>240</v>
      </c>
      <c r="R313">
        <v>461</v>
      </c>
      <c r="S313" s="23" t="s">
        <v>485</v>
      </c>
    </row>
    <row r="314" spans="1:19">
      <c r="A314">
        <v>313</v>
      </c>
      <c r="B314">
        <v>241</v>
      </c>
      <c r="C314">
        <v>317</v>
      </c>
      <c r="D314">
        <v>228</v>
      </c>
      <c r="E314">
        <v>2</v>
      </c>
      <c r="F314">
        <v>92</v>
      </c>
      <c r="G314">
        <v>0</v>
      </c>
      <c r="H314">
        <v>0</v>
      </c>
      <c r="I314">
        <v>1</v>
      </c>
      <c r="J314">
        <v>640</v>
      </c>
      <c r="K314">
        <v>0</v>
      </c>
      <c r="L314">
        <v>7</v>
      </c>
      <c r="M314">
        <v>645</v>
      </c>
      <c r="N314">
        <v>0</v>
      </c>
      <c r="O314" t="str">
        <f t="shared" si="8"/>
        <v>AITMC</v>
      </c>
      <c r="P314" s="4">
        <f t="shared" si="9"/>
        <v>89</v>
      </c>
      <c r="Q314" s="24">
        <v>241</v>
      </c>
      <c r="R314">
        <v>640</v>
      </c>
      <c r="S314" s="23" t="s">
        <v>486</v>
      </c>
    </row>
    <row r="315" spans="1:19">
      <c r="A315">
        <v>314</v>
      </c>
      <c r="B315">
        <v>242</v>
      </c>
      <c r="C315">
        <v>409</v>
      </c>
      <c r="D315">
        <v>260</v>
      </c>
      <c r="E315">
        <v>0</v>
      </c>
      <c r="F315">
        <v>91</v>
      </c>
      <c r="G315">
        <v>0</v>
      </c>
      <c r="H315">
        <v>1</v>
      </c>
      <c r="I315">
        <v>1</v>
      </c>
      <c r="J315">
        <v>762</v>
      </c>
      <c r="K315">
        <v>0</v>
      </c>
      <c r="L315">
        <v>6</v>
      </c>
      <c r="M315">
        <v>764</v>
      </c>
      <c r="N315">
        <v>0</v>
      </c>
      <c r="O315" t="str">
        <f t="shared" si="8"/>
        <v>AITMC</v>
      </c>
      <c r="P315" s="4">
        <f t="shared" si="9"/>
        <v>149</v>
      </c>
      <c r="Q315" s="24">
        <v>242</v>
      </c>
      <c r="R315">
        <v>762</v>
      </c>
      <c r="S315" s="23" t="s">
        <v>487</v>
      </c>
    </row>
    <row r="316" spans="1:19">
      <c r="A316">
        <v>315</v>
      </c>
      <c r="B316">
        <v>243</v>
      </c>
      <c r="C316">
        <v>363</v>
      </c>
      <c r="D316">
        <v>249</v>
      </c>
      <c r="E316">
        <v>2</v>
      </c>
      <c r="F316">
        <v>116</v>
      </c>
      <c r="G316">
        <v>2</v>
      </c>
      <c r="H316">
        <v>2</v>
      </c>
      <c r="I316">
        <v>1</v>
      </c>
      <c r="J316">
        <v>735</v>
      </c>
      <c r="K316">
        <v>0</v>
      </c>
      <c r="L316">
        <v>4</v>
      </c>
      <c r="M316">
        <v>742</v>
      </c>
      <c r="N316">
        <v>0</v>
      </c>
      <c r="O316" t="str">
        <f t="shared" si="8"/>
        <v>AITMC</v>
      </c>
      <c r="P316" s="4">
        <f t="shared" si="9"/>
        <v>114</v>
      </c>
      <c r="Q316" s="24">
        <v>243</v>
      </c>
      <c r="R316">
        <v>735</v>
      </c>
      <c r="S316" s="23" t="s">
        <v>488</v>
      </c>
    </row>
    <row r="317" spans="1:19">
      <c r="A317">
        <v>316</v>
      </c>
      <c r="B317">
        <v>244</v>
      </c>
      <c r="C317">
        <v>354</v>
      </c>
      <c r="D317">
        <v>301</v>
      </c>
      <c r="E317">
        <v>1</v>
      </c>
      <c r="F317">
        <v>59</v>
      </c>
      <c r="G317">
        <v>1</v>
      </c>
      <c r="H317">
        <v>0</v>
      </c>
      <c r="I317">
        <v>3</v>
      </c>
      <c r="J317">
        <v>719</v>
      </c>
      <c r="K317">
        <v>0</v>
      </c>
      <c r="L317">
        <v>7</v>
      </c>
      <c r="M317">
        <v>725</v>
      </c>
      <c r="N317">
        <v>0</v>
      </c>
      <c r="O317" t="str">
        <f t="shared" si="8"/>
        <v>AITMC</v>
      </c>
      <c r="P317" s="4">
        <f t="shared" si="9"/>
        <v>53</v>
      </c>
      <c r="Q317" s="24">
        <v>244</v>
      </c>
      <c r="R317">
        <v>719</v>
      </c>
      <c r="S317" s="23" t="s">
        <v>489</v>
      </c>
    </row>
    <row r="318" spans="1:19">
      <c r="A318">
        <v>317</v>
      </c>
      <c r="B318">
        <v>245</v>
      </c>
      <c r="C318">
        <v>239</v>
      </c>
      <c r="D318">
        <v>190</v>
      </c>
      <c r="E318">
        <v>5</v>
      </c>
      <c r="F318">
        <v>39</v>
      </c>
      <c r="G318">
        <v>3</v>
      </c>
      <c r="H318">
        <v>1</v>
      </c>
      <c r="I318">
        <v>1</v>
      </c>
      <c r="J318">
        <v>478</v>
      </c>
      <c r="K318">
        <v>0</v>
      </c>
      <c r="L318">
        <v>7</v>
      </c>
      <c r="M318">
        <v>482</v>
      </c>
      <c r="N318">
        <v>0</v>
      </c>
      <c r="O318" t="str">
        <f t="shared" si="8"/>
        <v>AITMC</v>
      </c>
      <c r="P318" s="4">
        <f t="shared" si="9"/>
        <v>49</v>
      </c>
      <c r="Q318" s="24">
        <v>245</v>
      </c>
      <c r="R318">
        <v>478</v>
      </c>
      <c r="S318" s="23" t="s">
        <v>490</v>
      </c>
    </row>
    <row r="319" spans="1:19">
      <c r="A319">
        <v>318</v>
      </c>
      <c r="B319" t="s">
        <v>87</v>
      </c>
      <c r="C319">
        <v>266</v>
      </c>
      <c r="D319">
        <v>158</v>
      </c>
      <c r="E319">
        <v>0</v>
      </c>
      <c r="F319">
        <v>40</v>
      </c>
      <c r="G319">
        <v>0</v>
      </c>
      <c r="H319">
        <v>1</v>
      </c>
      <c r="I319">
        <v>3</v>
      </c>
      <c r="J319">
        <v>468</v>
      </c>
      <c r="K319">
        <v>0</v>
      </c>
      <c r="L319">
        <v>4</v>
      </c>
      <c r="M319">
        <v>475</v>
      </c>
      <c r="N319">
        <v>0</v>
      </c>
      <c r="O319" t="str">
        <f t="shared" si="8"/>
        <v>AITMC</v>
      </c>
      <c r="P319" s="4">
        <f t="shared" si="9"/>
        <v>108</v>
      </c>
      <c r="Q319" s="24" t="s">
        <v>87</v>
      </c>
      <c r="R319">
        <v>468</v>
      </c>
      <c r="S319" s="23" t="s">
        <v>491</v>
      </c>
    </row>
    <row r="320" spans="1:19">
      <c r="A320">
        <v>319</v>
      </c>
      <c r="B320">
        <v>246</v>
      </c>
      <c r="C320">
        <v>407</v>
      </c>
      <c r="D320">
        <v>230</v>
      </c>
      <c r="E320">
        <v>4</v>
      </c>
      <c r="F320">
        <v>166</v>
      </c>
      <c r="G320">
        <v>4</v>
      </c>
      <c r="H320">
        <v>2</v>
      </c>
      <c r="I320">
        <v>1</v>
      </c>
      <c r="J320">
        <v>814</v>
      </c>
      <c r="K320">
        <v>0</v>
      </c>
      <c r="L320">
        <v>11</v>
      </c>
      <c r="M320">
        <v>821</v>
      </c>
      <c r="N320">
        <v>0</v>
      </c>
      <c r="O320" t="str">
        <f t="shared" si="8"/>
        <v>AITMC</v>
      </c>
      <c r="P320" s="4">
        <f t="shared" si="9"/>
        <v>177</v>
      </c>
      <c r="Q320" s="24">
        <v>246</v>
      </c>
      <c r="R320">
        <v>814</v>
      </c>
      <c r="S320" s="23" t="s">
        <v>492</v>
      </c>
    </row>
    <row r="321" spans="1:19">
      <c r="A321">
        <v>320</v>
      </c>
      <c r="B321">
        <v>247</v>
      </c>
      <c r="C321">
        <v>250</v>
      </c>
      <c r="D321">
        <v>251</v>
      </c>
      <c r="E321">
        <v>5</v>
      </c>
      <c r="F321">
        <v>120</v>
      </c>
      <c r="G321">
        <v>0</v>
      </c>
      <c r="H321">
        <v>1</v>
      </c>
      <c r="I321">
        <v>3</v>
      </c>
      <c r="J321">
        <v>630</v>
      </c>
      <c r="K321">
        <v>0</v>
      </c>
      <c r="L321">
        <v>6</v>
      </c>
      <c r="M321">
        <v>634</v>
      </c>
      <c r="N321">
        <v>0</v>
      </c>
      <c r="O321" t="str">
        <f t="shared" si="8"/>
        <v>BJP</v>
      </c>
      <c r="P321" s="4">
        <f t="shared" si="9"/>
        <v>1</v>
      </c>
      <c r="Q321" s="24">
        <v>247</v>
      </c>
      <c r="R321">
        <v>630</v>
      </c>
      <c r="S321" s="23" t="s">
        <v>493</v>
      </c>
    </row>
    <row r="322" spans="1:19">
      <c r="A322">
        <v>321</v>
      </c>
      <c r="B322">
        <v>248</v>
      </c>
      <c r="C322">
        <v>288</v>
      </c>
      <c r="D322">
        <v>224</v>
      </c>
      <c r="E322">
        <v>2</v>
      </c>
      <c r="F322">
        <v>58</v>
      </c>
      <c r="G322">
        <v>0</v>
      </c>
      <c r="H322">
        <v>0</v>
      </c>
      <c r="I322">
        <v>2</v>
      </c>
      <c r="J322">
        <v>574</v>
      </c>
      <c r="K322">
        <v>0</v>
      </c>
      <c r="L322">
        <v>8</v>
      </c>
      <c r="M322">
        <v>585</v>
      </c>
      <c r="N322">
        <v>0</v>
      </c>
      <c r="O322" t="str">
        <f t="shared" si="8"/>
        <v>AITMC</v>
      </c>
      <c r="P322" s="4">
        <f t="shared" si="9"/>
        <v>64</v>
      </c>
      <c r="Q322" s="24">
        <v>248</v>
      </c>
      <c r="R322">
        <v>574</v>
      </c>
      <c r="S322" s="23" t="s">
        <v>494</v>
      </c>
    </row>
    <row r="323" spans="1:19">
      <c r="A323">
        <v>322</v>
      </c>
      <c r="B323">
        <v>249</v>
      </c>
      <c r="C323">
        <v>227</v>
      </c>
      <c r="D323">
        <v>238</v>
      </c>
      <c r="E323">
        <v>7</v>
      </c>
      <c r="F323">
        <v>79</v>
      </c>
      <c r="G323">
        <v>3</v>
      </c>
      <c r="H323">
        <v>1</v>
      </c>
      <c r="I323">
        <v>3</v>
      </c>
      <c r="J323">
        <v>558</v>
      </c>
      <c r="K323">
        <v>0</v>
      </c>
      <c r="L323">
        <v>6</v>
      </c>
      <c r="M323">
        <v>564</v>
      </c>
      <c r="N323">
        <v>0</v>
      </c>
      <c r="O323" t="str">
        <f t="shared" ref="O323:O363" si="10">IF(C323=MAX(C323:F323),"AITMC",IF(D323=MAX(C323:F323),"BJP",IF(F323=MAX(C323:F323),"CPM","")))</f>
        <v>BJP</v>
      </c>
      <c r="P323" s="4">
        <f t="shared" ref="P323:P363" si="11">ABS(C323-D323)</f>
        <v>11</v>
      </c>
      <c r="Q323" s="24">
        <v>249</v>
      </c>
      <c r="R323">
        <v>558</v>
      </c>
      <c r="S323" s="23" t="s">
        <v>495</v>
      </c>
    </row>
    <row r="324" spans="1:19">
      <c r="A324">
        <v>323</v>
      </c>
      <c r="B324">
        <v>250</v>
      </c>
      <c r="C324">
        <v>425</v>
      </c>
      <c r="D324">
        <v>201</v>
      </c>
      <c r="E324">
        <v>7</v>
      </c>
      <c r="F324">
        <v>42</v>
      </c>
      <c r="G324">
        <v>1</v>
      </c>
      <c r="H324">
        <v>2</v>
      </c>
      <c r="I324">
        <v>3</v>
      </c>
      <c r="J324">
        <v>681</v>
      </c>
      <c r="K324">
        <v>0</v>
      </c>
      <c r="L324">
        <v>8</v>
      </c>
      <c r="M324">
        <v>689</v>
      </c>
      <c r="N324">
        <v>0</v>
      </c>
      <c r="O324" t="str">
        <f t="shared" si="10"/>
        <v>AITMC</v>
      </c>
      <c r="P324" s="4">
        <f t="shared" si="11"/>
        <v>224</v>
      </c>
      <c r="Q324" s="24">
        <v>250</v>
      </c>
      <c r="R324">
        <v>681</v>
      </c>
      <c r="S324" s="23" t="s">
        <v>496</v>
      </c>
    </row>
    <row r="325" spans="1:19">
      <c r="A325">
        <v>324</v>
      </c>
      <c r="B325">
        <v>251</v>
      </c>
      <c r="C325">
        <v>200</v>
      </c>
      <c r="D325">
        <v>302</v>
      </c>
      <c r="E325">
        <v>2</v>
      </c>
      <c r="F325">
        <v>59</v>
      </c>
      <c r="G325">
        <v>1</v>
      </c>
      <c r="H325">
        <v>0</v>
      </c>
      <c r="I325">
        <v>1</v>
      </c>
      <c r="J325">
        <v>565</v>
      </c>
      <c r="K325">
        <v>0</v>
      </c>
      <c r="L325">
        <v>4</v>
      </c>
      <c r="M325">
        <v>571</v>
      </c>
      <c r="N325">
        <v>0</v>
      </c>
      <c r="O325" t="str">
        <f t="shared" si="10"/>
        <v>BJP</v>
      </c>
      <c r="P325" s="4">
        <f t="shared" si="11"/>
        <v>102</v>
      </c>
      <c r="Q325" s="24">
        <v>251</v>
      </c>
      <c r="R325">
        <v>565</v>
      </c>
      <c r="S325" s="23" t="s">
        <v>497</v>
      </c>
    </row>
    <row r="326" spans="1:19">
      <c r="A326">
        <v>325</v>
      </c>
      <c r="B326" t="s">
        <v>88</v>
      </c>
      <c r="C326">
        <v>181</v>
      </c>
      <c r="D326">
        <v>292</v>
      </c>
      <c r="E326">
        <v>2</v>
      </c>
      <c r="F326">
        <v>60</v>
      </c>
      <c r="G326">
        <v>3</v>
      </c>
      <c r="H326">
        <v>1</v>
      </c>
      <c r="I326">
        <v>7</v>
      </c>
      <c r="J326">
        <v>546</v>
      </c>
      <c r="K326">
        <v>0</v>
      </c>
      <c r="L326">
        <v>4</v>
      </c>
      <c r="M326">
        <v>554</v>
      </c>
      <c r="N326">
        <v>0</v>
      </c>
      <c r="O326" t="str">
        <f t="shared" si="10"/>
        <v>BJP</v>
      </c>
      <c r="P326" s="4">
        <f t="shared" si="11"/>
        <v>111</v>
      </c>
      <c r="Q326" s="24" t="s">
        <v>88</v>
      </c>
      <c r="R326">
        <v>546</v>
      </c>
      <c r="S326" s="23" t="s">
        <v>498</v>
      </c>
    </row>
    <row r="327" spans="1:19">
      <c r="A327">
        <v>326</v>
      </c>
      <c r="B327">
        <v>252</v>
      </c>
      <c r="C327">
        <v>218</v>
      </c>
      <c r="D327">
        <v>226</v>
      </c>
      <c r="E327">
        <v>4</v>
      </c>
      <c r="F327">
        <v>49</v>
      </c>
      <c r="G327">
        <v>1</v>
      </c>
      <c r="H327">
        <v>0</v>
      </c>
      <c r="I327">
        <v>1</v>
      </c>
      <c r="J327">
        <v>499</v>
      </c>
      <c r="K327">
        <v>0</v>
      </c>
      <c r="L327">
        <v>6</v>
      </c>
      <c r="M327">
        <v>503</v>
      </c>
      <c r="N327">
        <v>0</v>
      </c>
      <c r="O327" t="str">
        <f t="shared" si="10"/>
        <v>BJP</v>
      </c>
      <c r="P327" s="4">
        <f t="shared" si="11"/>
        <v>8</v>
      </c>
      <c r="Q327" s="24">
        <v>252</v>
      </c>
      <c r="R327">
        <v>499</v>
      </c>
      <c r="S327" s="23" t="s">
        <v>499</v>
      </c>
    </row>
    <row r="328" spans="1:19">
      <c r="A328">
        <v>327</v>
      </c>
      <c r="B328" t="s">
        <v>89</v>
      </c>
      <c r="C328">
        <v>241</v>
      </c>
      <c r="D328">
        <v>217</v>
      </c>
      <c r="E328">
        <v>4</v>
      </c>
      <c r="F328">
        <v>36</v>
      </c>
      <c r="G328">
        <v>1</v>
      </c>
      <c r="H328">
        <v>0</v>
      </c>
      <c r="I328">
        <v>4</v>
      </c>
      <c r="J328">
        <v>503</v>
      </c>
      <c r="K328">
        <v>0</v>
      </c>
      <c r="L328">
        <v>4</v>
      </c>
      <c r="M328">
        <v>507</v>
      </c>
      <c r="N328">
        <v>0</v>
      </c>
      <c r="O328" t="str">
        <f t="shared" si="10"/>
        <v>AITMC</v>
      </c>
      <c r="P328" s="4">
        <f t="shared" si="11"/>
        <v>24</v>
      </c>
      <c r="Q328" s="24" t="s">
        <v>89</v>
      </c>
      <c r="R328">
        <v>503</v>
      </c>
      <c r="S328" s="23" t="s">
        <v>500</v>
      </c>
    </row>
    <row r="329" spans="1:19">
      <c r="A329">
        <v>328</v>
      </c>
      <c r="B329">
        <v>253</v>
      </c>
      <c r="C329">
        <v>295</v>
      </c>
      <c r="D329">
        <v>233</v>
      </c>
      <c r="E329">
        <v>0</v>
      </c>
      <c r="F329">
        <v>107</v>
      </c>
      <c r="G329">
        <v>0</v>
      </c>
      <c r="H329">
        <v>3</v>
      </c>
      <c r="I329">
        <v>1</v>
      </c>
      <c r="J329">
        <v>639</v>
      </c>
      <c r="K329">
        <v>0</v>
      </c>
      <c r="L329">
        <v>4</v>
      </c>
      <c r="M329">
        <v>645</v>
      </c>
      <c r="N329">
        <v>0</v>
      </c>
      <c r="O329" t="str">
        <f t="shared" si="10"/>
        <v>AITMC</v>
      </c>
      <c r="P329" s="4">
        <f t="shared" si="11"/>
        <v>62</v>
      </c>
      <c r="Q329" s="24">
        <v>253</v>
      </c>
      <c r="R329">
        <v>639</v>
      </c>
      <c r="S329" s="23" t="s">
        <v>501</v>
      </c>
    </row>
    <row r="330" spans="1:19">
      <c r="A330">
        <v>329</v>
      </c>
      <c r="B330">
        <v>254</v>
      </c>
      <c r="C330">
        <v>301</v>
      </c>
      <c r="D330">
        <v>323</v>
      </c>
      <c r="E330">
        <v>3</v>
      </c>
      <c r="F330">
        <v>57</v>
      </c>
      <c r="G330">
        <v>2</v>
      </c>
      <c r="H330">
        <v>0</v>
      </c>
      <c r="I330">
        <v>3</v>
      </c>
      <c r="J330">
        <v>689</v>
      </c>
      <c r="K330">
        <v>0</v>
      </c>
      <c r="L330">
        <v>4</v>
      </c>
      <c r="M330">
        <v>693</v>
      </c>
      <c r="N330">
        <v>0</v>
      </c>
      <c r="O330" t="str">
        <f t="shared" si="10"/>
        <v>BJP</v>
      </c>
      <c r="P330" s="4">
        <f t="shared" si="11"/>
        <v>22</v>
      </c>
      <c r="Q330" s="24">
        <v>254</v>
      </c>
      <c r="R330">
        <v>689</v>
      </c>
      <c r="S330" s="23" t="s">
        <v>502</v>
      </c>
    </row>
    <row r="331" spans="1:19">
      <c r="A331">
        <v>330</v>
      </c>
      <c r="B331">
        <v>255</v>
      </c>
      <c r="C331">
        <v>143</v>
      </c>
      <c r="D331">
        <v>218</v>
      </c>
      <c r="E331">
        <v>1</v>
      </c>
      <c r="F331">
        <v>93</v>
      </c>
      <c r="G331">
        <v>2</v>
      </c>
      <c r="H331">
        <v>2</v>
      </c>
      <c r="I331">
        <v>0</v>
      </c>
      <c r="J331">
        <v>459</v>
      </c>
      <c r="K331">
        <v>0</v>
      </c>
      <c r="L331">
        <v>9</v>
      </c>
      <c r="M331">
        <v>463</v>
      </c>
      <c r="N331">
        <v>0</v>
      </c>
      <c r="O331" t="str">
        <f t="shared" si="10"/>
        <v>BJP</v>
      </c>
      <c r="P331" s="4">
        <f t="shared" si="11"/>
        <v>75</v>
      </c>
      <c r="Q331" s="24">
        <v>255</v>
      </c>
      <c r="R331">
        <v>459</v>
      </c>
      <c r="S331" s="23" t="s">
        <v>503</v>
      </c>
    </row>
    <row r="332" spans="1:19">
      <c r="A332">
        <v>331</v>
      </c>
      <c r="B332">
        <v>256</v>
      </c>
      <c r="C332">
        <v>248</v>
      </c>
      <c r="D332">
        <v>228</v>
      </c>
      <c r="E332">
        <v>2</v>
      </c>
      <c r="F332">
        <v>63</v>
      </c>
      <c r="G332">
        <v>1</v>
      </c>
      <c r="H332">
        <v>1</v>
      </c>
      <c r="I332">
        <v>0</v>
      </c>
      <c r="J332">
        <v>543</v>
      </c>
      <c r="K332">
        <v>0</v>
      </c>
      <c r="L332">
        <v>2</v>
      </c>
      <c r="M332">
        <v>547</v>
      </c>
      <c r="N332">
        <v>0</v>
      </c>
      <c r="O332" t="str">
        <f t="shared" si="10"/>
        <v>AITMC</v>
      </c>
      <c r="P332" s="4">
        <f t="shared" si="11"/>
        <v>20</v>
      </c>
      <c r="Q332" s="24">
        <v>256</v>
      </c>
      <c r="R332">
        <v>543</v>
      </c>
      <c r="S332" s="23" t="s">
        <v>504</v>
      </c>
    </row>
    <row r="333" spans="1:19">
      <c r="A333">
        <v>332</v>
      </c>
      <c r="B333">
        <v>257</v>
      </c>
      <c r="C333">
        <v>244</v>
      </c>
      <c r="D333">
        <v>261</v>
      </c>
      <c r="E333">
        <v>3</v>
      </c>
      <c r="F333">
        <v>107</v>
      </c>
      <c r="G333">
        <v>3</v>
      </c>
      <c r="H333">
        <v>0</v>
      </c>
      <c r="I333">
        <v>0</v>
      </c>
      <c r="J333">
        <v>618</v>
      </c>
      <c r="K333">
        <v>0</v>
      </c>
      <c r="L333">
        <v>6</v>
      </c>
      <c r="M333">
        <v>627</v>
      </c>
      <c r="N333">
        <v>0</v>
      </c>
      <c r="O333" t="str">
        <f t="shared" si="10"/>
        <v>BJP</v>
      </c>
      <c r="P333" s="4">
        <f t="shared" si="11"/>
        <v>17</v>
      </c>
      <c r="Q333" s="24">
        <v>257</v>
      </c>
      <c r="R333">
        <v>618</v>
      </c>
      <c r="S333" s="23" t="s">
        <v>505</v>
      </c>
    </row>
    <row r="334" spans="1:19">
      <c r="A334">
        <v>333</v>
      </c>
      <c r="B334">
        <v>258</v>
      </c>
      <c r="C334">
        <v>223</v>
      </c>
      <c r="D334">
        <v>263</v>
      </c>
      <c r="E334">
        <v>4</v>
      </c>
      <c r="F334">
        <v>101</v>
      </c>
      <c r="G334">
        <v>1</v>
      </c>
      <c r="H334">
        <v>1</v>
      </c>
      <c r="I334">
        <v>2</v>
      </c>
      <c r="J334">
        <v>595</v>
      </c>
      <c r="K334">
        <v>0</v>
      </c>
      <c r="L334">
        <v>9</v>
      </c>
      <c r="M334">
        <v>597</v>
      </c>
      <c r="N334">
        <v>0</v>
      </c>
      <c r="O334" t="str">
        <f t="shared" si="10"/>
        <v>BJP</v>
      </c>
      <c r="P334" s="4">
        <f t="shared" si="11"/>
        <v>40</v>
      </c>
      <c r="Q334" s="24">
        <v>258</v>
      </c>
      <c r="R334">
        <v>595</v>
      </c>
      <c r="S334" s="23" t="s">
        <v>506</v>
      </c>
    </row>
    <row r="335" spans="1:19">
      <c r="A335">
        <v>334</v>
      </c>
      <c r="B335">
        <v>259</v>
      </c>
      <c r="C335">
        <v>218</v>
      </c>
      <c r="D335">
        <v>183</v>
      </c>
      <c r="E335">
        <v>3</v>
      </c>
      <c r="F335">
        <v>48</v>
      </c>
      <c r="G335">
        <v>2</v>
      </c>
      <c r="H335">
        <v>1</v>
      </c>
      <c r="I335">
        <v>2</v>
      </c>
      <c r="J335">
        <v>457</v>
      </c>
      <c r="K335">
        <v>0</v>
      </c>
      <c r="L335">
        <v>4</v>
      </c>
      <c r="M335">
        <v>463</v>
      </c>
      <c r="N335">
        <v>0</v>
      </c>
      <c r="O335" t="str">
        <f t="shared" si="10"/>
        <v>AITMC</v>
      </c>
      <c r="P335" s="4">
        <f t="shared" si="11"/>
        <v>35</v>
      </c>
      <c r="Q335" s="24">
        <v>259</v>
      </c>
      <c r="R335">
        <v>457</v>
      </c>
      <c r="S335" s="23" t="s">
        <v>507</v>
      </c>
    </row>
    <row r="336" spans="1:19">
      <c r="A336">
        <v>335</v>
      </c>
      <c r="B336">
        <v>260</v>
      </c>
      <c r="C336">
        <v>185</v>
      </c>
      <c r="D336">
        <v>240</v>
      </c>
      <c r="E336">
        <v>4</v>
      </c>
      <c r="F336">
        <v>67</v>
      </c>
      <c r="G336">
        <v>2</v>
      </c>
      <c r="H336">
        <v>1</v>
      </c>
      <c r="I336">
        <v>3</v>
      </c>
      <c r="J336">
        <v>502</v>
      </c>
      <c r="K336">
        <v>0</v>
      </c>
      <c r="L336">
        <v>12</v>
      </c>
      <c r="M336">
        <v>511</v>
      </c>
      <c r="N336">
        <v>0</v>
      </c>
      <c r="O336" t="str">
        <f t="shared" si="10"/>
        <v>BJP</v>
      </c>
      <c r="P336" s="4">
        <f t="shared" si="11"/>
        <v>55</v>
      </c>
      <c r="Q336" s="24">
        <v>260</v>
      </c>
      <c r="R336">
        <v>502</v>
      </c>
      <c r="S336" s="23" t="s">
        <v>508</v>
      </c>
    </row>
    <row r="337" spans="1:19">
      <c r="A337">
        <v>336</v>
      </c>
      <c r="B337" t="s">
        <v>90</v>
      </c>
      <c r="C337">
        <v>211</v>
      </c>
      <c r="D337">
        <v>218</v>
      </c>
      <c r="E337">
        <v>1</v>
      </c>
      <c r="F337">
        <v>68</v>
      </c>
      <c r="G337">
        <v>5</v>
      </c>
      <c r="H337">
        <v>0</v>
      </c>
      <c r="I337">
        <v>3</v>
      </c>
      <c r="J337">
        <v>506</v>
      </c>
      <c r="K337">
        <v>0</v>
      </c>
      <c r="L337">
        <v>13</v>
      </c>
      <c r="M337">
        <v>510</v>
      </c>
      <c r="N337">
        <v>0</v>
      </c>
      <c r="O337" t="str">
        <f t="shared" si="10"/>
        <v>BJP</v>
      </c>
      <c r="P337" s="4">
        <f t="shared" si="11"/>
        <v>7</v>
      </c>
      <c r="Q337" s="24" t="s">
        <v>90</v>
      </c>
      <c r="R337">
        <v>506</v>
      </c>
      <c r="S337" s="23" t="s">
        <v>509</v>
      </c>
    </row>
    <row r="338" spans="1:19">
      <c r="A338">
        <v>337</v>
      </c>
      <c r="B338">
        <v>261</v>
      </c>
      <c r="C338">
        <v>304</v>
      </c>
      <c r="D338">
        <v>230</v>
      </c>
      <c r="E338">
        <v>8</v>
      </c>
      <c r="F338">
        <v>123</v>
      </c>
      <c r="G338">
        <v>3</v>
      </c>
      <c r="H338">
        <v>1</v>
      </c>
      <c r="I338">
        <v>3</v>
      </c>
      <c r="J338">
        <v>672</v>
      </c>
      <c r="K338">
        <v>0</v>
      </c>
      <c r="L338">
        <v>9</v>
      </c>
      <c r="M338">
        <v>684</v>
      </c>
      <c r="N338">
        <v>0</v>
      </c>
      <c r="O338" t="str">
        <f t="shared" si="10"/>
        <v>AITMC</v>
      </c>
      <c r="P338" s="4">
        <f t="shared" si="11"/>
        <v>74</v>
      </c>
      <c r="Q338" s="24">
        <v>261</v>
      </c>
      <c r="R338">
        <v>672</v>
      </c>
      <c r="S338" s="23" t="s">
        <v>510</v>
      </c>
    </row>
    <row r="339" spans="1:19">
      <c r="A339">
        <v>338</v>
      </c>
      <c r="B339">
        <v>262</v>
      </c>
      <c r="C339">
        <v>270</v>
      </c>
      <c r="D339">
        <v>161</v>
      </c>
      <c r="E339">
        <v>4</v>
      </c>
      <c r="F339">
        <v>70</v>
      </c>
      <c r="G339">
        <v>5</v>
      </c>
      <c r="H339">
        <v>5</v>
      </c>
      <c r="I339">
        <v>1</v>
      </c>
      <c r="J339">
        <v>516</v>
      </c>
      <c r="K339">
        <v>0</v>
      </c>
      <c r="L339">
        <v>1</v>
      </c>
      <c r="M339">
        <v>529</v>
      </c>
      <c r="N339">
        <v>0</v>
      </c>
      <c r="O339" t="str">
        <f t="shared" si="10"/>
        <v>AITMC</v>
      </c>
      <c r="P339" s="4">
        <f t="shared" si="11"/>
        <v>109</v>
      </c>
      <c r="Q339" s="24">
        <v>262</v>
      </c>
      <c r="R339">
        <v>516</v>
      </c>
      <c r="S339" s="23" t="s">
        <v>511</v>
      </c>
    </row>
    <row r="340" spans="1:19">
      <c r="A340">
        <v>339</v>
      </c>
      <c r="B340">
        <v>263</v>
      </c>
      <c r="C340">
        <v>270</v>
      </c>
      <c r="D340">
        <v>164</v>
      </c>
      <c r="E340">
        <v>2</v>
      </c>
      <c r="F340">
        <v>124</v>
      </c>
      <c r="G340" t="s">
        <v>0</v>
      </c>
      <c r="H340">
        <v>1</v>
      </c>
      <c r="I340">
        <v>0</v>
      </c>
      <c r="J340">
        <v>563</v>
      </c>
      <c r="K340">
        <v>0</v>
      </c>
      <c r="L340">
        <v>4</v>
      </c>
      <c r="M340">
        <v>572</v>
      </c>
      <c r="N340">
        <v>0</v>
      </c>
      <c r="O340" t="str">
        <f t="shared" si="10"/>
        <v>AITMC</v>
      </c>
      <c r="P340" s="4">
        <f t="shared" si="11"/>
        <v>106</v>
      </c>
      <c r="Q340" s="24">
        <v>263</v>
      </c>
      <c r="R340">
        <v>563</v>
      </c>
      <c r="S340" s="23" t="s">
        <v>512</v>
      </c>
    </row>
    <row r="341" spans="1:19">
      <c r="A341">
        <v>340</v>
      </c>
      <c r="B341">
        <v>264</v>
      </c>
      <c r="C341">
        <v>200</v>
      </c>
      <c r="D341">
        <v>145</v>
      </c>
      <c r="E341">
        <v>2</v>
      </c>
      <c r="F341">
        <v>103</v>
      </c>
      <c r="G341">
        <v>3</v>
      </c>
      <c r="H341">
        <v>1</v>
      </c>
      <c r="I341">
        <v>2</v>
      </c>
      <c r="J341">
        <v>456</v>
      </c>
      <c r="K341">
        <v>0</v>
      </c>
      <c r="L341">
        <v>3</v>
      </c>
      <c r="M341">
        <v>457</v>
      </c>
      <c r="N341">
        <v>0</v>
      </c>
      <c r="O341" t="str">
        <f t="shared" si="10"/>
        <v>AITMC</v>
      </c>
      <c r="P341" s="4">
        <f t="shared" si="11"/>
        <v>55</v>
      </c>
      <c r="Q341" s="24">
        <v>264</v>
      </c>
      <c r="R341">
        <v>456</v>
      </c>
      <c r="S341" s="23" t="s">
        <v>513</v>
      </c>
    </row>
    <row r="342" spans="1:19">
      <c r="A342">
        <v>341</v>
      </c>
      <c r="B342">
        <v>265</v>
      </c>
      <c r="C342">
        <v>223</v>
      </c>
      <c r="D342">
        <v>201</v>
      </c>
      <c r="E342">
        <v>7</v>
      </c>
      <c r="F342">
        <v>77</v>
      </c>
      <c r="G342">
        <v>2</v>
      </c>
      <c r="H342">
        <v>1</v>
      </c>
      <c r="I342">
        <v>2</v>
      </c>
      <c r="J342">
        <v>513</v>
      </c>
      <c r="K342">
        <v>0</v>
      </c>
      <c r="L342">
        <v>8</v>
      </c>
      <c r="M342">
        <v>517</v>
      </c>
      <c r="N342">
        <v>0</v>
      </c>
      <c r="O342" t="str">
        <f t="shared" si="10"/>
        <v>AITMC</v>
      </c>
      <c r="P342" s="4">
        <f t="shared" si="11"/>
        <v>22</v>
      </c>
      <c r="Q342" s="24">
        <v>265</v>
      </c>
      <c r="R342">
        <v>513</v>
      </c>
      <c r="S342" s="23" t="s">
        <v>514</v>
      </c>
    </row>
    <row r="343" spans="1:19">
      <c r="A343">
        <v>342</v>
      </c>
      <c r="B343" t="s">
        <v>91</v>
      </c>
      <c r="C343">
        <v>147</v>
      </c>
      <c r="D343">
        <v>142</v>
      </c>
      <c r="E343">
        <v>1</v>
      </c>
      <c r="F343">
        <v>94</v>
      </c>
      <c r="G343">
        <v>3</v>
      </c>
      <c r="H343">
        <v>2</v>
      </c>
      <c r="I343">
        <v>2</v>
      </c>
      <c r="J343">
        <v>391</v>
      </c>
      <c r="K343">
        <v>0</v>
      </c>
      <c r="L343">
        <v>3</v>
      </c>
      <c r="M343">
        <v>394</v>
      </c>
      <c r="N343">
        <v>0</v>
      </c>
      <c r="O343" t="str">
        <f t="shared" si="10"/>
        <v>AITMC</v>
      </c>
      <c r="P343" s="4">
        <f t="shared" si="11"/>
        <v>5</v>
      </c>
      <c r="Q343" s="24" t="s">
        <v>91</v>
      </c>
      <c r="R343">
        <v>391</v>
      </c>
      <c r="S343" s="23" t="s">
        <v>515</v>
      </c>
    </row>
    <row r="344" spans="1:19">
      <c r="A344">
        <v>343</v>
      </c>
      <c r="B344">
        <v>266</v>
      </c>
      <c r="C344">
        <v>215</v>
      </c>
      <c r="D344">
        <v>200</v>
      </c>
      <c r="E344">
        <v>7</v>
      </c>
      <c r="F344">
        <v>59</v>
      </c>
      <c r="G344">
        <v>1</v>
      </c>
      <c r="H344">
        <v>0</v>
      </c>
      <c r="I344">
        <v>2</v>
      </c>
      <c r="J344">
        <v>484</v>
      </c>
      <c r="K344">
        <v>0</v>
      </c>
      <c r="L344">
        <v>10</v>
      </c>
      <c r="M344">
        <v>492</v>
      </c>
      <c r="N344">
        <v>0</v>
      </c>
      <c r="O344" t="str">
        <f t="shared" si="10"/>
        <v>AITMC</v>
      </c>
      <c r="P344" s="4">
        <f t="shared" si="11"/>
        <v>15</v>
      </c>
      <c r="Q344" s="24">
        <v>266</v>
      </c>
      <c r="R344">
        <v>484</v>
      </c>
      <c r="S344" s="23" t="s">
        <v>516</v>
      </c>
    </row>
    <row r="345" spans="1:19">
      <c r="A345">
        <v>344</v>
      </c>
      <c r="B345" t="s">
        <v>92</v>
      </c>
      <c r="C345">
        <v>225</v>
      </c>
      <c r="D345">
        <v>143</v>
      </c>
      <c r="E345">
        <v>1</v>
      </c>
      <c r="F345">
        <v>46</v>
      </c>
      <c r="G345">
        <v>2</v>
      </c>
      <c r="H345">
        <v>0</v>
      </c>
      <c r="I345">
        <v>3</v>
      </c>
      <c r="J345">
        <v>420</v>
      </c>
      <c r="K345">
        <v>0</v>
      </c>
      <c r="L345">
        <v>7</v>
      </c>
      <c r="M345">
        <v>423</v>
      </c>
      <c r="N345">
        <v>0</v>
      </c>
      <c r="O345" t="str">
        <f t="shared" si="10"/>
        <v>AITMC</v>
      </c>
      <c r="P345" s="4">
        <f t="shared" si="11"/>
        <v>82</v>
      </c>
      <c r="Q345" s="24" t="s">
        <v>92</v>
      </c>
      <c r="R345">
        <v>420</v>
      </c>
      <c r="S345" s="23" t="s">
        <v>517</v>
      </c>
    </row>
    <row r="346" spans="1:19">
      <c r="A346">
        <v>345</v>
      </c>
      <c r="B346">
        <v>267</v>
      </c>
      <c r="C346">
        <v>289</v>
      </c>
      <c r="D346">
        <v>276</v>
      </c>
      <c r="E346">
        <v>3</v>
      </c>
      <c r="F346">
        <v>54</v>
      </c>
      <c r="G346">
        <v>3</v>
      </c>
      <c r="H346">
        <v>3</v>
      </c>
      <c r="I346">
        <v>2</v>
      </c>
      <c r="J346">
        <v>630</v>
      </c>
      <c r="K346">
        <v>0</v>
      </c>
      <c r="L346">
        <v>6</v>
      </c>
      <c r="M346">
        <v>640</v>
      </c>
      <c r="N346">
        <v>0</v>
      </c>
      <c r="O346" t="str">
        <f t="shared" si="10"/>
        <v>AITMC</v>
      </c>
      <c r="P346" s="4">
        <f t="shared" si="11"/>
        <v>13</v>
      </c>
      <c r="Q346" s="24">
        <v>267</v>
      </c>
      <c r="R346">
        <v>630</v>
      </c>
      <c r="S346" s="23" t="s">
        <v>518</v>
      </c>
    </row>
    <row r="347" spans="1:19">
      <c r="A347">
        <v>346</v>
      </c>
      <c r="B347">
        <v>268</v>
      </c>
      <c r="C347">
        <v>294</v>
      </c>
      <c r="D347">
        <v>315</v>
      </c>
      <c r="E347">
        <v>5</v>
      </c>
      <c r="F347">
        <v>134</v>
      </c>
      <c r="G347">
        <v>4</v>
      </c>
      <c r="H347">
        <v>2</v>
      </c>
      <c r="I347">
        <v>2</v>
      </c>
      <c r="J347">
        <v>756</v>
      </c>
      <c r="K347">
        <v>0</v>
      </c>
      <c r="L347">
        <v>3</v>
      </c>
      <c r="M347">
        <v>763</v>
      </c>
      <c r="N347">
        <v>0</v>
      </c>
      <c r="O347" t="str">
        <f t="shared" si="10"/>
        <v>BJP</v>
      </c>
      <c r="P347" s="4">
        <f t="shared" si="11"/>
        <v>21</v>
      </c>
      <c r="Q347" s="24">
        <v>268</v>
      </c>
      <c r="R347">
        <v>756</v>
      </c>
      <c r="S347" s="23" t="s">
        <v>519</v>
      </c>
    </row>
    <row r="348" spans="1:19">
      <c r="A348">
        <v>347</v>
      </c>
      <c r="B348">
        <v>269</v>
      </c>
      <c r="C348">
        <v>291</v>
      </c>
      <c r="D348">
        <v>310</v>
      </c>
      <c r="E348">
        <v>3</v>
      </c>
      <c r="F348">
        <v>118</v>
      </c>
      <c r="G348">
        <v>5</v>
      </c>
      <c r="H348">
        <v>3</v>
      </c>
      <c r="I348">
        <v>1</v>
      </c>
      <c r="J348">
        <v>731</v>
      </c>
      <c r="K348">
        <v>0</v>
      </c>
      <c r="L348">
        <v>2</v>
      </c>
      <c r="M348">
        <v>737</v>
      </c>
      <c r="N348">
        <v>0</v>
      </c>
      <c r="O348" t="str">
        <f t="shared" si="10"/>
        <v>BJP</v>
      </c>
      <c r="P348" s="4">
        <f t="shared" si="11"/>
        <v>19</v>
      </c>
      <c r="Q348" s="24">
        <v>269</v>
      </c>
      <c r="R348">
        <v>731</v>
      </c>
      <c r="S348" s="23" t="s">
        <v>520</v>
      </c>
    </row>
    <row r="349" spans="1:19">
      <c r="A349">
        <v>348</v>
      </c>
      <c r="B349">
        <v>270</v>
      </c>
      <c r="C349">
        <v>190</v>
      </c>
      <c r="D349">
        <v>145</v>
      </c>
      <c r="E349">
        <v>3</v>
      </c>
      <c r="F349">
        <v>103</v>
      </c>
      <c r="G349">
        <v>2</v>
      </c>
      <c r="H349">
        <v>0</v>
      </c>
      <c r="I349">
        <v>1</v>
      </c>
      <c r="J349">
        <v>444</v>
      </c>
      <c r="K349">
        <v>0</v>
      </c>
      <c r="L349">
        <v>4</v>
      </c>
      <c r="M349">
        <v>447</v>
      </c>
      <c r="N349">
        <v>0</v>
      </c>
      <c r="O349" t="str">
        <f t="shared" si="10"/>
        <v>AITMC</v>
      </c>
      <c r="P349" s="4">
        <f t="shared" si="11"/>
        <v>45</v>
      </c>
      <c r="Q349" s="24">
        <v>270</v>
      </c>
      <c r="R349">
        <v>444</v>
      </c>
      <c r="S349" s="23" t="s">
        <v>521</v>
      </c>
    </row>
    <row r="350" spans="1:19">
      <c r="A350">
        <v>349</v>
      </c>
      <c r="B350" t="s">
        <v>93</v>
      </c>
      <c r="C350">
        <v>204</v>
      </c>
      <c r="D350">
        <v>147</v>
      </c>
      <c r="E350">
        <v>1</v>
      </c>
      <c r="F350">
        <v>80</v>
      </c>
      <c r="G350">
        <v>0</v>
      </c>
      <c r="H350">
        <v>0</v>
      </c>
      <c r="I350">
        <v>0</v>
      </c>
      <c r="J350">
        <v>432</v>
      </c>
      <c r="K350">
        <v>0</v>
      </c>
      <c r="L350">
        <v>5</v>
      </c>
      <c r="M350">
        <v>434</v>
      </c>
      <c r="N350">
        <v>0</v>
      </c>
      <c r="O350" t="str">
        <f t="shared" si="10"/>
        <v>AITMC</v>
      </c>
      <c r="P350" s="4">
        <f t="shared" si="11"/>
        <v>57</v>
      </c>
      <c r="Q350" s="24" t="s">
        <v>93</v>
      </c>
      <c r="R350">
        <v>432</v>
      </c>
      <c r="S350" s="23" t="s">
        <v>522</v>
      </c>
    </row>
    <row r="351" spans="1:19">
      <c r="A351">
        <v>350</v>
      </c>
      <c r="B351">
        <v>271</v>
      </c>
      <c r="C351">
        <v>133</v>
      </c>
      <c r="D351">
        <v>67</v>
      </c>
      <c r="E351">
        <v>0</v>
      </c>
      <c r="F351">
        <v>96</v>
      </c>
      <c r="G351">
        <v>2</v>
      </c>
      <c r="H351">
        <v>0</v>
      </c>
      <c r="I351">
        <v>0</v>
      </c>
      <c r="J351">
        <v>298</v>
      </c>
      <c r="K351">
        <v>0</v>
      </c>
      <c r="L351">
        <v>4</v>
      </c>
      <c r="M351">
        <v>302</v>
      </c>
      <c r="N351">
        <v>0</v>
      </c>
      <c r="O351" t="str">
        <f t="shared" si="10"/>
        <v>AITMC</v>
      </c>
      <c r="P351" s="4">
        <f t="shared" si="11"/>
        <v>66</v>
      </c>
      <c r="Q351" s="24">
        <v>271</v>
      </c>
      <c r="R351">
        <v>298</v>
      </c>
      <c r="S351" s="23" t="s">
        <v>523</v>
      </c>
    </row>
    <row r="352" spans="1:19">
      <c r="A352">
        <v>351</v>
      </c>
      <c r="B352">
        <v>272</v>
      </c>
      <c r="C352">
        <v>225</v>
      </c>
      <c r="D352">
        <v>205</v>
      </c>
      <c r="E352">
        <v>2</v>
      </c>
      <c r="F352">
        <v>66</v>
      </c>
      <c r="G352">
        <v>4</v>
      </c>
      <c r="H352">
        <v>0</v>
      </c>
      <c r="I352">
        <v>0</v>
      </c>
      <c r="J352">
        <v>502</v>
      </c>
      <c r="K352">
        <v>0</v>
      </c>
      <c r="L352">
        <v>1</v>
      </c>
      <c r="M352">
        <v>507</v>
      </c>
      <c r="N352">
        <v>0</v>
      </c>
      <c r="O352" t="str">
        <f t="shared" si="10"/>
        <v>AITMC</v>
      </c>
      <c r="P352" s="4">
        <f t="shared" si="11"/>
        <v>20</v>
      </c>
      <c r="Q352" s="24">
        <v>272</v>
      </c>
      <c r="R352">
        <v>502</v>
      </c>
      <c r="S352" s="23" t="s">
        <v>524</v>
      </c>
    </row>
    <row r="353" spans="1:19">
      <c r="A353">
        <v>352</v>
      </c>
      <c r="B353">
        <v>273</v>
      </c>
      <c r="C353">
        <v>240</v>
      </c>
      <c r="D353">
        <v>141</v>
      </c>
      <c r="E353">
        <v>1</v>
      </c>
      <c r="F353">
        <v>120</v>
      </c>
      <c r="G353">
        <v>1</v>
      </c>
      <c r="H353">
        <v>0</v>
      </c>
      <c r="I353">
        <v>0</v>
      </c>
      <c r="J353">
        <v>503</v>
      </c>
      <c r="K353">
        <v>0</v>
      </c>
      <c r="L353">
        <v>8</v>
      </c>
      <c r="M353">
        <v>507</v>
      </c>
      <c r="N353">
        <v>0</v>
      </c>
      <c r="O353" t="str">
        <f t="shared" si="10"/>
        <v>AITMC</v>
      </c>
      <c r="P353" s="4">
        <f t="shared" si="11"/>
        <v>99</v>
      </c>
      <c r="Q353" s="24">
        <v>273</v>
      </c>
      <c r="R353">
        <v>503</v>
      </c>
      <c r="S353" s="23" t="s">
        <v>525</v>
      </c>
    </row>
    <row r="354" spans="1:19">
      <c r="A354">
        <v>353</v>
      </c>
      <c r="B354">
        <v>274</v>
      </c>
      <c r="C354">
        <v>192</v>
      </c>
      <c r="D354">
        <v>179</v>
      </c>
      <c r="E354">
        <v>2</v>
      </c>
      <c r="F354">
        <v>98</v>
      </c>
      <c r="G354">
        <v>0</v>
      </c>
      <c r="H354">
        <v>3</v>
      </c>
      <c r="I354">
        <v>1</v>
      </c>
      <c r="J354">
        <v>475</v>
      </c>
      <c r="K354">
        <v>0</v>
      </c>
      <c r="L354">
        <v>3</v>
      </c>
      <c r="M354">
        <v>476</v>
      </c>
      <c r="N354">
        <v>0</v>
      </c>
      <c r="O354" t="str">
        <f t="shared" si="10"/>
        <v>AITMC</v>
      </c>
      <c r="P354" s="4">
        <f t="shared" si="11"/>
        <v>13</v>
      </c>
      <c r="Q354" s="24">
        <v>274</v>
      </c>
      <c r="R354">
        <v>475</v>
      </c>
      <c r="S354" s="23" t="s">
        <v>526</v>
      </c>
    </row>
    <row r="355" spans="1:19">
      <c r="A355">
        <v>354</v>
      </c>
      <c r="B355" t="s">
        <v>94</v>
      </c>
      <c r="C355">
        <v>192</v>
      </c>
      <c r="D355">
        <v>144</v>
      </c>
      <c r="E355">
        <v>1</v>
      </c>
      <c r="F355">
        <v>97</v>
      </c>
      <c r="G355">
        <v>1</v>
      </c>
      <c r="H355">
        <v>1</v>
      </c>
      <c r="I355">
        <v>0</v>
      </c>
      <c r="J355">
        <v>436</v>
      </c>
      <c r="K355">
        <v>0</v>
      </c>
      <c r="L355">
        <v>7</v>
      </c>
      <c r="M355">
        <v>444</v>
      </c>
      <c r="N355">
        <v>0</v>
      </c>
      <c r="O355" t="str">
        <f t="shared" si="10"/>
        <v>AITMC</v>
      </c>
      <c r="P355" s="4">
        <f t="shared" si="11"/>
        <v>48</v>
      </c>
      <c r="Q355" s="24" t="s">
        <v>94</v>
      </c>
      <c r="R355">
        <v>436</v>
      </c>
      <c r="S355" s="23" t="s">
        <v>527</v>
      </c>
    </row>
    <row r="356" spans="1:19">
      <c r="A356">
        <v>355</v>
      </c>
      <c r="B356">
        <v>275</v>
      </c>
      <c r="C356">
        <v>381</v>
      </c>
      <c r="D356">
        <v>253</v>
      </c>
      <c r="E356">
        <v>2</v>
      </c>
      <c r="F356">
        <v>127</v>
      </c>
      <c r="G356">
        <v>2</v>
      </c>
      <c r="H356">
        <v>0</v>
      </c>
      <c r="I356">
        <v>4</v>
      </c>
      <c r="J356">
        <v>769</v>
      </c>
      <c r="K356">
        <v>0</v>
      </c>
      <c r="L356">
        <v>9</v>
      </c>
      <c r="M356">
        <v>772</v>
      </c>
      <c r="N356">
        <v>0</v>
      </c>
      <c r="O356" t="str">
        <f t="shared" si="10"/>
        <v>AITMC</v>
      </c>
      <c r="P356" s="4">
        <f t="shared" si="11"/>
        <v>128</v>
      </c>
      <c r="Q356" s="24">
        <v>275</v>
      </c>
      <c r="R356">
        <v>769</v>
      </c>
      <c r="S356" s="23" t="s">
        <v>528</v>
      </c>
    </row>
    <row r="357" spans="1:19">
      <c r="A357">
        <v>356</v>
      </c>
      <c r="B357">
        <v>276</v>
      </c>
      <c r="C357">
        <v>347</v>
      </c>
      <c r="D357">
        <v>244</v>
      </c>
      <c r="E357">
        <v>3</v>
      </c>
      <c r="F357">
        <v>90</v>
      </c>
      <c r="G357">
        <v>1</v>
      </c>
      <c r="H357">
        <v>2</v>
      </c>
      <c r="I357">
        <v>1</v>
      </c>
      <c r="J357">
        <v>688</v>
      </c>
      <c r="K357">
        <v>0</v>
      </c>
      <c r="L357">
        <v>15</v>
      </c>
      <c r="M357">
        <v>695</v>
      </c>
      <c r="N357">
        <v>0</v>
      </c>
      <c r="O357" t="str">
        <f t="shared" si="10"/>
        <v>AITMC</v>
      </c>
      <c r="P357" s="4">
        <f t="shared" si="11"/>
        <v>103</v>
      </c>
      <c r="Q357" s="24">
        <v>276</v>
      </c>
      <c r="R357">
        <v>688</v>
      </c>
      <c r="S357" s="23" t="s">
        <v>529</v>
      </c>
    </row>
    <row r="358" spans="1:19">
      <c r="A358">
        <v>357</v>
      </c>
      <c r="B358">
        <v>277</v>
      </c>
      <c r="C358">
        <v>261</v>
      </c>
      <c r="D358">
        <v>193</v>
      </c>
      <c r="E358">
        <v>1</v>
      </c>
      <c r="F358">
        <v>70</v>
      </c>
      <c r="G358">
        <v>3</v>
      </c>
      <c r="H358">
        <v>1</v>
      </c>
      <c r="I358">
        <v>1</v>
      </c>
      <c r="J358">
        <v>530</v>
      </c>
      <c r="K358">
        <v>0</v>
      </c>
      <c r="L358">
        <v>7</v>
      </c>
      <c r="M358">
        <v>539</v>
      </c>
      <c r="N358">
        <v>0</v>
      </c>
      <c r="O358" t="str">
        <f t="shared" si="10"/>
        <v>AITMC</v>
      </c>
      <c r="P358" s="4">
        <f t="shared" si="11"/>
        <v>68</v>
      </c>
      <c r="Q358" s="24">
        <v>277</v>
      </c>
      <c r="R358">
        <v>530</v>
      </c>
      <c r="S358" s="23" t="s">
        <v>530</v>
      </c>
    </row>
    <row r="359" spans="1:19">
      <c r="A359">
        <v>358</v>
      </c>
      <c r="B359" t="s">
        <v>95</v>
      </c>
      <c r="C359">
        <v>277</v>
      </c>
      <c r="D359">
        <v>66</v>
      </c>
      <c r="E359">
        <v>4</v>
      </c>
      <c r="F359">
        <v>151</v>
      </c>
      <c r="G359">
        <v>6</v>
      </c>
      <c r="H359">
        <v>1</v>
      </c>
      <c r="I359">
        <v>2</v>
      </c>
      <c r="J359">
        <v>507</v>
      </c>
      <c r="K359">
        <v>0</v>
      </c>
      <c r="L359">
        <v>1</v>
      </c>
      <c r="M359">
        <v>522</v>
      </c>
      <c r="N359">
        <v>0</v>
      </c>
      <c r="O359" t="str">
        <f t="shared" si="10"/>
        <v>AITMC</v>
      </c>
      <c r="P359" s="4">
        <f t="shared" si="11"/>
        <v>211</v>
      </c>
      <c r="Q359" s="24" t="s">
        <v>95</v>
      </c>
      <c r="R359">
        <v>507</v>
      </c>
      <c r="S359" s="23" t="s">
        <v>531</v>
      </c>
    </row>
    <row r="360" spans="1:19">
      <c r="A360">
        <v>359</v>
      </c>
      <c r="B360">
        <v>278</v>
      </c>
      <c r="C360">
        <v>186</v>
      </c>
      <c r="D360">
        <v>130</v>
      </c>
      <c r="E360">
        <v>3</v>
      </c>
      <c r="F360">
        <v>155</v>
      </c>
      <c r="G360">
        <v>3</v>
      </c>
      <c r="H360">
        <v>0</v>
      </c>
      <c r="I360">
        <v>0</v>
      </c>
      <c r="J360">
        <v>477</v>
      </c>
      <c r="K360">
        <v>0</v>
      </c>
      <c r="L360">
        <v>3</v>
      </c>
      <c r="M360">
        <v>484</v>
      </c>
      <c r="N360">
        <v>0</v>
      </c>
      <c r="O360" t="str">
        <f t="shared" si="10"/>
        <v>AITMC</v>
      </c>
      <c r="P360" s="4">
        <f t="shared" si="11"/>
        <v>56</v>
      </c>
      <c r="Q360" s="24">
        <v>278</v>
      </c>
      <c r="R360">
        <v>477</v>
      </c>
      <c r="S360" s="23" t="s">
        <v>532</v>
      </c>
    </row>
    <row r="361" spans="1:19">
      <c r="A361">
        <v>360</v>
      </c>
      <c r="B361" t="s">
        <v>96</v>
      </c>
      <c r="C361">
        <v>181</v>
      </c>
      <c r="D361">
        <v>136</v>
      </c>
      <c r="E361">
        <v>2</v>
      </c>
      <c r="F361">
        <v>71</v>
      </c>
      <c r="G361">
        <v>2</v>
      </c>
      <c r="H361">
        <v>0</v>
      </c>
      <c r="I361">
        <v>0</v>
      </c>
      <c r="J361">
        <v>392</v>
      </c>
      <c r="K361">
        <v>0</v>
      </c>
      <c r="L361">
        <v>4</v>
      </c>
      <c r="M361">
        <v>393</v>
      </c>
      <c r="N361">
        <v>0</v>
      </c>
      <c r="O361" t="str">
        <f t="shared" si="10"/>
        <v>AITMC</v>
      </c>
      <c r="P361" s="4">
        <f t="shared" si="11"/>
        <v>45</v>
      </c>
      <c r="Q361" s="24" t="s">
        <v>96</v>
      </c>
      <c r="R361">
        <v>392</v>
      </c>
      <c r="S361" s="23" t="s">
        <v>533</v>
      </c>
    </row>
    <row r="362" spans="1:19">
      <c r="A362">
        <v>361</v>
      </c>
      <c r="B362">
        <v>279</v>
      </c>
      <c r="C362">
        <v>174</v>
      </c>
      <c r="D362">
        <v>207</v>
      </c>
      <c r="E362">
        <v>0</v>
      </c>
      <c r="F362">
        <v>130</v>
      </c>
      <c r="G362">
        <v>1</v>
      </c>
      <c r="H362">
        <v>0</v>
      </c>
      <c r="I362">
        <v>0</v>
      </c>
      <c r="J362">
        <v>512</v>
      </c>
      <c r="K362">
        <v>0</v>
      </c>
      <c r="L362">
        <v>3</v>
      </c>
      <c r="M362" s="1">
        <v>515</v>
      </c>
      <c r="N362">
        <v>0</v>
      </c>
      <c r="O362" t="str">
        <f t="shared" si="10"/>
        <v>BJP</v>
      </c>
      <c r="P362" s="4">
        <f t="shared" si="11"/>
        <v>33</v>
      </c>
      <c r="Q362" s="24">
        <v>279</v>
      </c>
      <c r="R362">
        <v>512</v>
      </c>
      <c r="S362" s="23" t="s">
        <v>534</v>
      </c>
    </row>
    <row r="363" spans="1:19">
      <c r="A363">
        <v>362</v>
      </c>
      <c r="B363" t="s">
        <v>97</v>
      </c>
      <c r="C363">
        <v>159</v>
      </c>
      <c r="D363">
        <v>292</v>
      </c>
      <c r="E363">
        <v>3</v>
      </c>
      <c r="F363">
        <v>76</v>
      </c>
      <c r="G363">
        <v>1</v>
      </c>
      <c r="H363">
        <v>1</v>
      </c>
      <c r="I363">
        <v>2</v>
      </c>
      <c r="J363">
        <v>534</v>
      </c>
      <c r="K363">
        <v>0</v>
      </c>
      <c r="L363">
        <v>4</v>
      </c>
      <c r="M363">
        <v>538</v>
      </c>
      <c r="N363">
        <v>0</v>
      </c>
      <c r="O363" t="str">
        <f t="shared" si="10"/>
        <v>BJP</v>
      </c>
      <c r="P363" s="4">
        <f t="shared" si="11"/>
        <v>133</v>
      </c>
      <c r="Q363" s="24" t="s">
        <v>97</v>
      </c>
      <c r="R363">
        <v>534</v>
      </c>
      <c r="S363" s="23" t="s">
        <v>535</v>
      </c>
    </row>
    <row r="364" spans="1:19">
      <c r="A364" s="16" t="s">
        <v>98</v>
      </c>
      <c r="B364" s="22">
        <f>COUNTA(B2:B363)</f>
        <v>362</v>
      </c>
    </row>
    <row r="365" spans="1:19">
      <c r="A365" s="16" t="s">
        <v>99</v>
      </c>
      <c r="B365" s="22">
        <f>COUNT(B2:B363)</f>
        <v>281</v>
      </c>
    </row>
    <row r="366" spans="1:19">
      <c r="A366" s="16" t="s">
        <v>100</v>
      </c>
      <c r="B366" s="22">
        <f>B364-B365</f>
        <v>81</v>
      </c>
    </row>
    <row r="368" spans="1:19">
      <c r="B368" s="16" t="s">
        <v>1</v>
      </c>
      <c r="C368">
        <v>93421</v>
      </c>
      <c r="D368">
        <v>95995</v>
      </c>
      <c r="E368">
        <v>1631</v>
      </c>
      <c r="F368">
        <v>21562</v>
      </c>
      <c r="G368">
        <v>669</v>
      </c>
      <c r="H368">
        <v>456</v>
      </c>
      <c r="I368">
        <v>955</v>
      </c>
      <c r="J368">
        <v>214689</v>
      </c>
      <c r="K368">
        <v>0</v>
      </c>
      <c r="L368">
        <v>2556</v>
      </c>
      <c r="M368">
        <v>217245</v>
      </c>
      <c r="N368">
        <v>0</v>
      </c>
    </row>
    <row r="369" spans="1:15">
      <c r="B369" s="16" t="s">
        <v>2</v>
      </c>
      <c r="C369">
        <v>1399</v>
      </c>
      <c r="D369">
        <v>1031</v>
      </c>
      <c r="E369">
        <v>30</v>
      </c>
      <c r="F369">
        <v>603</v>
      </c>
      <c r="G369">
        <v>4</v>
      </c>
      <c r="H369">
        <v>3</v>
      </c>
      <c r="I369">
        <v>2</v>
      </c>
      <c r="J369">
        <v>3072</v>
      </c>
      <c r="K369">
        <v>0</v>
      </c>
      <c r="L369">
        <v>21</v>
      </c>
      <c r="M369">
        <v>3508</v>
      </c>
      <c r="N369">
        <v>0</v>
      </c>
    </row>
    <row r="370" spans="1:15">
      <c r="B370" s="16" t="s">
        <v>3</v>
      </c>
      <c r="C370">
        <v>94820</v>
      </c>
      <c r="D370">
        <v>97026</v>
      </c>
      <c r="E370">
        <v>1661</v>
      </c>
      <c r="F370">
        <v>22165</v>
      </c>
      <c r="G370">
        <v>673</v>
      </c>
      <c r="H370">
        <v>459</v>
      </c>
      <c r="I370">
        <v>957</v>
      </c>
      <c r="J370">
        <v>217761</v>
      </c>
      <c r="K370">
        <v>0</v>
      </c>
      <c r="L370">
        <v>2577</v>
      </c>
      <c r="M370">
        <v>220753</v>
      </c>
      <c r="N370">
        <v>0</v>
      </c>
    </row>
    <row r="374" spans="1:15">
      <c r="A374" s="16" t="s">
        <v>110</v>
      </c>
      <c r="B374" s="16" t="s">
        <v>111</v>
      </c>
      <c r="C374" s="16" t="s">
        <v>112</v>
      </c>
      <c r="D374" s="16" t="s">
        <v>113</v>
      </c>
      <c r="E374" s="16" t="s">
        <v>114</v>
      </c>
      <c r="F374" s="16" t="s">
        <v>115</v>
      </c>
      <c r="G374" s="16" t="s">
        <v>116</v>
      </c>
      <c r="H374" s="16" t="s">
        <v>117</v>
      </c>
      <c r="I374" s="16" t="s">
        <v>102</v>
      </c>
      <c r="J374" s="16" t="s">
        <v>103</v>
      </c>
      <c r="K374" s="16" t="s">
        <v>118</v>
      </c>
      <c r="L374" s="16" t="s">
        <v>173</v>
      </c>
    </row>
    <row r="375" spans="1:15">
      <c r="A375">
        <v>1</v>
      </c>
      <c r="B375">
        <v>1</v>
      </c>
      <c r="C375">
        <v>482</v>
      </c>
      <c r="D375">
        <f>IF(C375&lt;=500,B375,"")</f>
        <v>1</v>
      </c>
      <c r="E375" t="str">
        <f>IF(AND(C375&gt;=501,C375&lt;=600),B375,"")</f>
        <v/>
      </c>
      <c r="F375" t="str">
        <f>IF(AND(C375&gt;=601,C375&lt;=701),B375,"")</f>
        <v/>
      </c>
      <c r="G375" t="str">
        <f>IF(AND(C375&gt;=701,C375&lt;=1100),B375,"")</f>
        <v/>
      </c>
      <c r="H375" t="str">
        <f>IF(C2=MAX(C2:F2),"AITMC",IF(D2=MAX(C2:F2),"BJP",IF(F2=MAX(C2:F2),"CPM","")))</f>
        <v>AITMC</v>
      </c>
      <c r="I375">
        <f>ABS(C2-D2)</f>
        <v>137</v>
      </c>
      <c r="J375" s="24">
        <v>1</v>
      </c>
      <c r="K375">
        <v>482</v>
      </c>
      <c r="L375" s="23" t="s">
        <v>174</v>
      </c>
    </row>
    <row r="376" spans="1:15">
      <c r="A376">
        <v>2</v>
      </c>
      <c r="B376">
        <v>2</v>
      </c>
      <c r="C376">
        <v>472</v>
      </c>
      <c r="D376">
        <f t="shared" ref="D376:D439" si="12">IF(C376&lt;=500,B376,"")</f>
        <v>2</v>
      </c>
      <c r="E376" t="str">
        <f t="shared" ref="E376:E439" si="13">IF(AND(C376&gt;=501,C376&lt;=600),B376,"")</f>
        <v/>
      </c>
      <c r="F376" t="str">
        <f t="shared" ref="F376:F439" si="14">IF(AND(C376&gt;=601,C376&lt;=701),B376,"")</f>
        <v/>
      </c>
      <c r="G376" t="str">
        <f t="shared" ref="G376:G439" si="15">IF(AND(C376&gt;=701,C376&lt;=1100),B376,"")</f>
        <v/>
      </c>
      <c r="H376" t="str">
        <f t="shared" ref="H376:H439" si="16">IF(C3=MAX(C3:F3),"AITMC",IF(D3=MAX(C3:F3),"BJP",IF(F3=MAX(C3:F3),"CPM","")))</f>
        <v>BJP</v>
      </c>
      <c r="I376">
        <f t="shared" ref="I376:I439" si="17">ABS(C3-D3)</f>
        <v>30</v>
      </c>
      <c r="J376" s="24">
        <v>2</v>
      </c>
      <c r="K376">
        <v>472</v>
      </c>
      <c r="L376" s="23" t="s">
        <v>175</v>
      </c>
    </row>
    <row r="377" spans="1:15">
      <c r="A377">
        <v>3</v>
      </c>
      <c r="B377" t="s">
        <v>18</v>
      </c>
      <c r="C377">
        <v>490</v>
      </c>
      <c r="D377" t="str">
        <f t="shared" si="12"/>
        <v>2A</v>
      </c>
      <c r="E377" t="str">
        <f t="shared" si="13"/>
        <v/>
      </c>
      <c r="F377" t="str">
        <f t="shared" si="14"/>
        <v/>
      </c>
      <c r="G377" t="str">
        <f t="shared" si="15"/>
        <v/>
      </c>
      <c r="H377" t="str">
        <f t="shared" si="16"/>
        <v>AITMC</v>
      </c>
      <c r="I377">
        <f t="shared" si="17"/>
        <v>62</v>
      </c>
      <c r="J377" s="24" t="s">
        <v>18</v>
      </c>
      <c r="K377">
        <v>490</v>
      </c>
      <c r="L377" s="23" t="s">
        <v>176</v>
      </c>
      <c r="N377" s="16" t="s">
        <v>104</v>
      </c>
      <c r="O377" s="16" t="s">
        <v>105</v>
      </c>
    </row>
    <row r="378" spans="1:15">
      <c r="A378">
        <v>4</v>
      </c>
      <c r="B378">
        <v>3</v>
      </c>
      <c r="C378">
        <v>716</v>
      </c>
      <c r="D378" t="str">
        <f t="shared" si="12"/>
        <v/>
      </c>
      <c r="E378" t="str">
        <f t="shared" si="13"/>
        <v/>
      </c>
      <c r="F378" t="str">
        <f t="shared" si="14"/>
        <v/>
      </c>
      <c r="G378">
        <f t="shared" si="15"/>
        <v>3</v>
      </c>
      <c r="H378" t="str">
        <f t="shared" si="16"/>
        <v>AITMC</v>
      </c>
      <c r="I378">
        <f t="shared" si="17"/>
        <v>105</v>
      </c>
      <c r="J378" s="24">
        <v>3</v>
      </c>
      <c r="K378">
        <v>716</v>
      </c>
      <c r="L378" s="23" t="s">
        <v>177</v>
      </c>
      <c r="N378" s="3"/>
      <c r="O378" t="s">
        <v>106</v>
      </c>
    </row>
    <row r="379" spans="1:15">
      <c r="A379">
        <v>5</v>
      </c>
      <c r="B379">
        <v>4</v>
      </c>
      <c r="C379">
        <v>379</v>
      </c>
      <c r="D379">
        <f t="shared" si="12"/>
        <v>4</v>
      </c>
      <c r="E379" t="str">
        <f t="shared" si="13"/>
        <v/>
      </c>
      <c r="F379" t="str">
        <f t="shared" si="14"/>
        <v/>
      </c>
      <c r="G379" t="str">
        <f t="shared" si="15"/>
        <v/>
      </c>
      <c r="H379" t="str">
        <f t="shared" si="16"/>
        <v>BJP</v>
      </c>
      <c r="I379">
        <f t="shared" si="17"/>
        <v>105</v>
      </c>
      <c r="J379" s="24">
        <v>4</v>
      </c>
      <c r="K379">
        <v>379</v>
      </c>
      <c r="L379" s="23" t="s">
        <v>178</v>
      </c>
      <c r="N379" s="2"/>
      <c r="O379" t="s">
        <v>107</v>
      </c>
    </row>
    <row r="380" spans="1:15">
      <c r="A380">
        <v>6</v>
      </c>
      <c r="B380">
        <v>5</v>
      </c>
      <c r="C380">
        <v>623</v>
      </c>
      <c r="D380" t="str">
        <f t="shared" si="12"/>
        <v/>
      </c>
      <c r="E380" t="str">
        <f t="shared" si="13"/>
        <v/>
      </c>
      <c r="F380">
        <f t="shared" si="14"/>
        <v>5</v>
      </c>
      <c r="G380" t="str">
        <f t="shared" si="15"/>
        <v/>
      </c>
      <c r="H380" t="str">
        <f t="shared" si="16"/>
        <v>BJP</v>
      </c>
      <c r="I380">
        <f t="shared" si="17"/>
        <v>243</v>
      </c>
      <c r="J380" s="24">
        <v>5</v>
      </c>
      <c r="K380">
        <v>623</v>
      </c>
      <c r="L380" s="23" t="s">
        <v>179</v>
      </c>
      <c r="N380" s="5"/>
      <c r="O380" t="s">
        <v>108</v>
      </c>
    </row>
    <row r="381" spans="1:15">
      <c r="A381">
        <v>7</v>
      </c>
      <c r="B381">
        <v>6</v>
      </c>
      <c r="C381">
        <v>616</v>
      </c>
      <c r="D381" t="str">
        <f t="shared" si="12"/>
        <v/>
      </c>
      <c r="E381" t="str">
        <f t="shared" si="13"/>
        <v/>
      </c>
      <c r="F381">
        <f t="shared" si="14"/>
        <v>6</v>
      </c>
      <c r="G381" t="str">
        <f t="shared" si="15"/>
        <v/>
      </c>
      <c r="H381" t="str">
        <f t="shared" si="16"/>
        <v>AITMC</v>
      </c>
      <c r="I381">
        <f t="shared" si="17"/>
        <v>86</v>
      </c>
      <c r="J381" s="24">
        <v>6</v>
      </c>
      <c r="K381">
        <v>616</v>
      </c>
      <c r="L381" s="23" t="s">
        <v>180</v>
      </c>
      <c r="N381" s="6"/>
      <c r="O381" t="s">
        <v>109</v>
      </c>
    </row>
    <row r="382" spans="1:15">
      <c r="A382">
        <v>8</v>
      </c>
      <c r="B382" t="s">
        <v>19</v>
      </c>
      <c r="C382">
        <v>590</v>
      </c>
      <c r="D382" t="str">
        <f t="shared" si="12"/>
        <v/>
      </c>
      <c r="E382" t="str">
        <f t="shared" si="13"/>
        <v>6A</v>
      </c>
      <c r="F382" t="str">
        <f t="shared" si="14"/>
        <v/>
      </c>
      <c r="G382" t="str">
        <f t="shared" si="15"/>
        <v/>
      </c>
      <c r="H382" t="str">
        <f t="shared" si="16"/>
        <v>AITMC</v>
      </c>
      <c r="I382">
        <f t="shared" si="17"/>
        <v>57</v>
      </c>
      <c r="J382" s="24" t="s">
        <v>19</v>
      </c>
      <c r="K382">
        <v>590</v>
      </c>
      <c r="L382" s="23" t="s">
        <v>181</v>
      </c>
    </row>
    <row r="383" spans="1:15">
      <c r="A383">
        <v>9</v>
      </c>
      <c r="B383">
        <v>7</v>
      </c>
      <c r="C383">
        <v>810</v>
      </c>
      <c r="D383" t="str">
        <f t="shared" si="12"/>
        <v/>
      </c>
      <c r="E383" t="str">
        <f t="shared" si="13"/>
        <v/>
      </c>
      <c r="F383" t="str">
        <f t="shared" si="14"/>
        <v/>
      </c>
      <c r="G383">
        <f t="shared" si="15"/>
        <v>7</v>
      </c>
      <c r="H383" t="str">
        <f t="shared" si="16"/>
        <v>BJP</v>
      </c>
      <c r="I383">
        <f t="shared" si="17"/>
        <v>7</v>
      </c>
      <c r="J383" s="24">
        <v>7</v>
      </c>
      <c r="K383">
        <v>810</v>
      </c>
      <c r="L383" s="23" t="s">
        <v>182</v>
      </c>
    </row>
    <row r="384" spans="1:15">
      <c r="A384">
        <v>10</v>
      </c>
      <c r="B384">
        <v>8</v>
      </c>
      <c r="C384">
        <v>908</v>
      </c>
      <c r="D384" t="str">
        <f t="shared" si="12"/>
        <v/>
      </c>
      <c r="E384" t="str">
        <f t="shared" si="13"/>
        <v/>
      </c>
      <c r="F384" t="str">
        <f t="shared" si="14"/>
        <v/>
      </c>
      <c r="G384">
        <f t="shared" si="15"/>
        <v>8</v>
      </c>
      <c r="H384" t="str">
        <f t="shared" si="16"/>
        <v>BJP</v>
      </c>
      <c r="I384">
        <f t="shared" si="17"/>
        <v>222</v>
      </c>
      <c r="J384" s="24">
        <v>8</v>
      </c>
      <c r="K384">
        <v>908</v>
      </c>
      <c r="L384" s="23" t="s">
        <v>183</v>
      </c>
    </row>
    <row r="385" spans="1:12">
      <c r="A385">
        <v>11</v>
      </c>
      <c r="B385">
        <v>9</v>
      </c>
      <c r="C385">
        <v>565</v>
      </c>
      <c r="D385" t="str">
        <f t="shared" si="12"/>
        <v/>
      </c>
      <c r="E385">
        <f t="shared" si="13"/>
        <v>9</v>
      </c>
      <c r="F385" t="str">
        <f t="shared" si="14"/>
        <v/>
      </c>
      <c r="G385" t="str">
        <f t="shared" si="15"/>
        <v/>
      </c>
      <c r="H385" t="str">
        <f t="shared" si="16"/>
        <v>BJP</v>
      </c>
      <c r="I385">
        <f t="shared" si="17"/>
        <v>25</v>
      </c>
      <c r="J385" s="24">
        <v>9</v>
      </c>
      <c r="K385">
        <v>565</v>
      </c>
      <c r="L385" s="23" t="s">
        <v>184</v>
      </c>
    </row>
    <row r="386" spans="1:12">
      <c r="A386">
        <v>12</v>
      </c>
      <c r="B386" t="s">
        <v>20</v>
      </c>
      <c r="C386">
        <v>523</v>
      </c>
      <c r="D386" t="str">
        <f t="shared" si="12"/>
        <v/>
      </c>
      <c r="E386" t="str">
        <f t="shared" si="13"/>
        <v>9A</v>
      </c>
      <c r="F386" t="str">
        <f t="shared" si="14"/>
        <v/>
      </c>
      <c r="G386" t="str">
        <f t="shared" si="15"/>
        <v/>
      </c>
      <c r="H386" t="str">
        <f t="shared" si="16"/>
        <v>BJP</v>
      </c>
      <c r="I386">
        <f t="shared" si="17"/>
        <v>56</v>
      </c>
      <c r="J386" s="24" t="s">
        <v>20</v>
      </c>
      <c r="K386">
        <v>523</v>
      </c>
      <c r="L386" s="23" t="s">
        <v>185</v>
      </c>
    </row>
    <row r="387" spans="1:12">
      <c r="A387">
        <v>13</v>
      </c>
      <c r="B387">
        <v>10</v>
      </c>
      <c r="C387">
        <v>806</v>
      </c>
      <c r="D387" t="str">
        <f t="shared" si="12"/>
        <v/>
      </c>
      <c r="E387" t="str">
        <f t="shared" si="13"/>
        <v/>
      </c>
      <c r="F387" t="str">
        <f t="shared" si="14"/>
        <v/>
      </c>
      <c r="G387">
        <f t="shared" si="15"/>
        <v>10</v>
      </c>
      <c r="H387" t="str">
        <f>IF(C14=MAX(C14:F14),"AITMC",IF(D14=MAX(C14:F14),"BJP",IF(F14=MAX(C14:F14),"CPM","")))</f>
        <v>BJP</v>
      </c>
      <c r="I387">
        <f t="shared" si="17"/>
        <v>133</v>
      </c>
      <c r="J387" s="24">
        <v>10</v>
      </c>
      <c r="K387">
        <v>806</v>
      </c>
      <c r="L387" s="23" t="s">
        <v>186</v>
      </c>
    </row>
    <row r="388" spans="1:12">
      <c r="A388">
        <v>14</v>
      </c>
      <c r="B388">
        <v>11</v>
      </c>
      <c r="C388">
        <v>730</v>
      </c>
      <c r="D388" t="str">
        <f t="shared" si="12"/>
        <v/>
      </c>
      <c r="E388" t="str">
        <f t="shared" si="13"/>
        <v/>
      </c>
      <c r="F388" t="str">
        <f t="shared" si="14"/>
        <v/>
      </c>
      <c r="G388">
        <f t="shared" si="15"/>
        <v>11</v>
      </c>
      <c r="H388" t="str">
        <f t="shared" si="16"/>
        <v>AITMC</v>
      </c>
      <c r="I388">
        <f t="shared" si="17"/>
        <v>88</v>
      </c>
      <c r="J388" s="24">
        <v>11</v>
      </c>
      <c r="K388">
        <v>730</v>
      </c>
      <c r="L388" s="23" t="s">
        <v>187</v>
      </c>
    </row>
    <row r="389" spans="1:12">
      <c r="A389">
        <v>15</v>
      </c>
      <c r="B389">
        <v>12</v>
      </c>
      <c r="C389">
        <v>493</v>
      </c>
      <c r="D389">
        <f t="shared" si="12"/>
        <v>12</v>
      </c>
      <c r="E389" t="str">
        <f t="shared" si="13"/>
        <v/>
      </c>
      <c r="F389" t="str">
        <f t="shared" si="14"/>
        <v/>
      </c>
      <c r="G389" t="str">
        <f t="shared" si="15"/>
        <v/>
      </c>
      <c r="H389" t="str">
        <f t="shared" si="16"/>
        <v>BJP</v>
      </c>
      <c r="I389">
        <f>ABS(C16-D16)</f>
        <v>48</v>
      </c>
      <c r="J389" s="24">
        <v>12</v>
      </c>
      <c r="K389">
        <v>493</v>
      </c>
      <c r="L389" s="23" t="s">
        <v>188</v>
      </c>
    </row>
    <row r="390" spans="1:12">
      <c r="A390">
        <v>16</v>
      </c>
      <c r="B390" t="s">
        <v>21</v>
      </c>
      <c r="C390">
        <v>442</v>
      </c>
      <c r="D390" t="str">
        <f t="shared" si="12"/>
        <v>12A</v>
      </c>
      <c r="E390" t="str">
        <f t="shared" si="13"/>
        <v/>
      </c>
      <c r="F390" t="str">
        <f t="shared" si="14"/>
        <v/>
      </c>
      <c r="G390" t="str">
        <f t="shared" si="15"/>
        <v/>
      </c>
      <c r="H390" t="str">
        <f t="shared" si="16"/>
        <v>BJP</v>
      </c>
      <c r="I390">
        <f t="shared" si="17"/>
        <v>144</v>
      </c>
      <c r="J390" s="24" t="s">
        <v>21</v>
      </c>
      <c r="K390">
        <v>442</v>
      </c>
      <c r="L390" s="23" t="s">
        <v>189</v>
      </c>
    </row>
    <row r="391" spans="1:12">
      <c r="A391">
        <v>17</v>
      </c>
      <c r="B391">
        <v>13</v>
      </c>
      <c r="C391">
        <v>655</v>
      </c>
      <c r="D391" t="str">
        <f t="shared" si="12"/>
        <v/>
      </c>
      <c r="E391" t="str">
        <f t="shared" si="13"/>
        <v/>
      </c>
      <c r="F391">
        <f t="shared" si="14"/>
        <v>13</v>
      </c>
      <c r="G391" t="str">
        <f t="shared" si="15"/>
        <v/>
      </c>
      <c r="H391" t="str">
        <f t="shared" si="16"/>
        <v>BJP</v>
      </c>
      <c r="I391">
        <f t="shared" si="17"/>
        <v>175</v>
      </c>
      <c r="J391" s="24">
        <v>13</v>
      </c>
      <c r="K391">
        <v>655</v>
      </c>
      <c r="L391" s="23" t="s">
        <v>190</v>
      </c>
    </row>
    <row r="392" spans="1:12">
      <c r="A392">
        <v>18</v>
      </c>
      <c r="B392">
        <v>14</v>
      </c>
      <c r="C392">
        <v>847</v>
      </c>
      <c r="D392" t="str">
        <f t="shared" si="12"/>
        <v/>
      </c>
      <c r="E392" t="str">
        <f t="shared" si="13"/>
        <v/>
      </c>
      <c r="F392" t="str">
        <f t="shared" si="14"/>
        <v/>
      </c>
      <c r="G392">
        <f t="shared" si="15"/>
        <v>14</v>
      </c>
      <c r="H392" t="str">
        <f t="shared" si="16"/>
        <v>AITMC</v>
      </c>
      <c r="I392">
        <f t="shared" si="17"/>
        <v>7</v>
      </c>
      <c r="J392" s="24">
        <v>14</v>
      </c>
      <c r="K392">
        <v>847</v>
      </c>
      <c r="L392" s="23" t="s">
        <v>191</v>
      </c>
    </row>
    <row r="393" spans="1:12">
      <c r="A393">
        <v>19</v>
      </c>
      <c r="B393" t="s">
        <v>22</v>
      </c>
      <c r="C393">
        <v>552</v>
      </c>
      <c r="D393" t="str">
        <f t="shared" si="12"/>
        <v/>
      </c>
      <c r="E393" t="str">
        <f t="shared" si="13"/>
        <v>15A</v>
      </c>
      <c r="F393" t="str">
        <f t="shared" si="14"/>
        <v/>
      </c>
      <c r="G393" t="str">
        <f t="shared" si="15"/>
        <v/>
      </c>
      <c r="H393" t="str">
        <f t="shared" si="16"/>
        <v>BJP</v>
      </c>
      <c r="I393">
        <f t="shared" si="17"/>
        <v>1</v>
      </c>
      <c r="J393" s="24" t="s">
        <v>22</v>
      </c>
      <c r="K393">
        <v>552</v>
      </c>
      <c r="L393" s="23" t="s">
        <v>192</v>
      </c>
    </row>
    <row r="394" spans="1:12">
      <c r="A394">
        <v>20</v>
      </c>
      <c r="B394">
        <v>15</v>
      </c>
      <c r="C394">
        <v>499</v>
      </c>
      <c r="D394">
        <f t="shared" si="12"/>
        <v>15</v>
      </c>
      <c r="E394" t="str">
        <f t="shared" si="13"/>
        <v/>
      </c>
      <c r="F394" t="str">
        <f t="shared" si="14"/>
        <v/>
      </c>
      <c r="G394" t="str">
        <f t="shared" si="15"/>
        <v/>
      </c>
      <c r="H394" t="str">
        <f t="shared" si="16"/>
        <v>BJP</v>
      </c>
      <c r="I394">
        <f t="shared" si="17"/>
        <v>146</v>
      </c>
      <c r="J394" s="24">
        <v>15</v>
      </c>
      <c r="K394">
        <v>499</v>
      </c>
      <c r="L394" s="23" t="s">
        <v>193</v>
      </c>
    </row>
    <row r="395" spans="1:12">
      <c r="A395">
        <v>21</v>
      </c>
      <c r="B395">
        <v>16</v>
      </c>
      <c r="C395">
        <v>910</v>
      </c>
      <c r="D395" t="str">
        <f t="shared" si="12"/>
        <v/>
      </c>
      <c r="E395" t="str">
        <f t="shared" si="13"/>
        <v/>
      </c>
      <c r="F395" t="str">
        <f t="shared" si="14"/>
        <v/>
      </c>
      <c r="G395">
        <f t="shared" si="15"/>
        <v>16</v>
      </c>
      <c r="H395" t="str">
        <f t="shared" si="16"/>
        <v>BJP</v>
      </c>
      <c r="I395">
        <f t="shared" si="17"/>
        <v>259</v>
      </c>
      <c r="J395" s="24">
        <v>16</v>
      </c>
      <c r="K395">
        <v>910</v>
      </c>
      <c r="L395" s="23" t="s">
        <v>194</v>
      </c>
    </row>
    <row r="396" spans="1:12">
      <c r="A396">
        <v>22</v>
      </c>
      <c r="B396">
        <v>17</v>
      </c>
      <c r="C396">
        <v>394</v>
      </c>
      <c r="D396">
        <f t="shared" si="12"/>
        <v>17</v>
      </c>
      <c r="E396" t="str">
        <f t="shared" si="13"/>
        <v/>
      </c>
      <c r="F396" t="str">
        <f t="shared" si="14"/>
        <v/>
      </c>
      <c r="G396" t="str">
        <f t="shared" si="15"/>
        <v/>
      </c>
      <c r="H396" t="str">
        <f t="shared" si="16"/>
        <v>BJP</v>
      </c>
      <c r="I396">
        <f t="shared" si="17"/>
        <v>27</v>
      </c>
      <c r="J396" s="24">
        <v>17</v>
      </c>
      <c r="K396">
        <v>394</v>
      </c>
      <c r="L396" s="23" t="s">
        <v>195</v>
      </c>
    </row>
    <row r="397" spans="1:12">
      <c r="A397">
        <v>23</v>
      </c>
      <c r="B397">
        <v>18</v>
      </c>
      <c r="C397">
        <v>682</v>
      </c>
      <c r="D397" t="str">
        <f t="shared" si="12"/>
        <v/>
      </c>
      <c r="E397" t="str">
        <f t="shared" si="13"/>
        <v/>
      </c>
      <c r="F397">
        <f t="shared" si="14"/>
        <v>18</v>
      </c>
      <c r="G397" t="str">
        <f t="shared" si="15"/>
        <v/>
      </c>
      <c r="H397" t="str">
        <f t="shared" si="16"/>
        <v>BJP</v>
      </c>
      <c r="I397">
        <f t="shared" si="17"/>
        <v>67</v>
      </c>
      <c r="J397" s="24">
        <v>18</v>
      </c>
      <c r="K397">
        <v>682</v>
      </c>
      <c r="L397" s="23" t="s">
        <v>196</v>
      </c>
    </row>
    <row r="398" spans="1:12">
      <c r="A398">
        <v>24</v>
      </c>
      <c r="B398">
        <v>19</v>
      </c>
      <c r="C398">
        <v>504</v>
      </c>
      <c r="D398" t="str">
        <f t="shared" si="12"/>
        <v/>
      </c>
      <c r="E398">
        <f t="shared" si="13"/>
        <v>19</v>
      </c>
      <c r="F398" t="str">
        <f t="shared" si="14"/>
        <v/>
      </c>
      <c r="G398" t="str">
        <f t="shared" si="15"/>
        <v/>
      </c>
      <c r="H398" t="str">
        <f t="shared" si="16"/>
        <v>BJP</v>
      </c>
      <c r="I398">
        <f t="shared" si="17"/>
        <v>316</v>
      </c>
      <c r="J398" s="24">
        <v>19</v>
      </c>
      <c r="K398">
        <v>504</v>
      </c>
      <c r="L398" s="23" t="s">
        <v>197</v>
      </c>
    </row>
    <row r="399" spans="1:12">
      <c r="A399">
        <v>25</v>
      </c>
      <c r="B399">
        <v>20</v>
      </c>
      <c r="C399">
        <v>512</v>
      </c>
      <c r="D399" t="str">
        <f t="shared" si="12"/>
        <v/>
      </c>
      <c r="E399">
        <f t="shared" si="13"/>
        <v>20</v>
      </c>
      <c r="F399" t="str">
        <f t="shared" si="14"/>
        <v/>
      </c>
      <c r="G399" t="str">
        <f t="shared" si="15"/>
        <v/>
      </c>
      <c r="H399" t="str">
        <f t="shared" si="16"/>
        <v>BJP</v>
      </c>
      <c r="I399">
        <f t="shared" si="17"/>
        <v>50</v>
      </c>
      <c r="J399" s="24">
        <v>20</v>
      </c>
      <c r="K399">
        <v>512</v>
      </c>
      <c r="L399" s="23" t="s">
        <v>198</v>
      </c>
    </row>
    <row r="400" spans="1:12">
      <c r="A400">
        <v>26</v>
      </c>
      <c r="B400" t="s">
        <v>23</v>
      </c>
      <c r="C400">
        <v>431</v>
      </c>
      <c r="D400" t="str">
        <f t="shared" si="12"/>
        <v>20A</v>
      </c>
      <c r="E400" t="str">
        <f t="shared" si="13"/>
        <v/>
      </c>
      <c r="F400" t="str">
        <f t="shared" si="14"/>
        <v/>
      </c>
      <c r="G400" t="str">
        <f t="shared" si="15"/>
        <v/>
      </c>
      <c r="H400" t="str">
        <f t="shared" si="16"/>
        <v>BJP</v>
      </c>
      <c r="I400">
        <f t="shared" si="17"/>
        <v>92</v>
      </c>
      <c r="J400" s="24" t="s">
        <v>23</v>
      </c>
      <c r="K400">
        <v>431</v>
      </c>
      <c r="L400" s="23" t="s">
        <v>199</v>
      </c>
    </row>
    <row r="401" spans="1:12">
      <c r="A401">
        <v>27</v>
      </c>
      <c r="B401">
        <v>21</v>
      </c>
      <c r="C401">
        <v>814</v>
      </c>
      <c r="D401" t="str">
        <f t="shared" si="12"/>
        <v/>
      </c>
      <c r="E401" t="str">
        <f t="shared" si="13"/>
        <v/>
      </c>
      <c r="F401" t="str">
        <f t="shared" si="14"/>
        <v/>
      </c>
      <c r="G401">
        <f t="shared" si="15"/>
        <v>21</v>
      </c>
      <c r="H401" t="str">
        <f t="shared" si="16"/>
        <v>AITMC</v>
      </c>
      <c r="I401">
        <f t="shared" si="17"/>
        <v>478</v>
      </c>
      <c r="J401" s="24">
        <v>21</v>
      </c>
      <c r="K401">
        <v>814</v>
      </c>
      <c r="L401" s="23" t="s">
        <v>200</v>
      </c>
    </row>
    <row r="402" spans="1:12">
      <c r="A402">
        <v>28</v>
      </c>
      <c r="B402">
        <v>22</v>
      </c>
      <c r="C402">
        <v>833</v>
      </c>
      <c r="D402" t="str">
        <f t="shared" si="12"/>
        <v/>
      </c>
      <c r="E402" t="str">
        <f t="shared" si="13"/>
        <v/>
      </c>
      <c r="F402" t="str">
        <f t="shared" si="14"/>
        <v/>
      </c>
      <c r="G402">
        <f t="shared" si="15"/>
        <v>22</v>
      </c>
      <c r="H402" t="str">
        <f t="shared" si="16"/>
        <v>BJP</v>
      </c>
      <c r="I402">
        <f t="shared" si="17"/>
        <v>194</v>
      </c>
      <c r="J402" s="24">
        <v>22</v>
      </c>
      <c r="K402">
        <v>833</v>
      </c>
      <c r="L402" s="23" t="s">
        <v>201</v>
      </c>
    </row>
    <row r="403" spans="1:12">
      <c r="A403">
        <v>29</v>
      </c>
      <c r="B403">
        <v>23</v>
      </c>
      <c r="C403">
        <v>474</v>
      </c>
      <c r="D403">
        <f t="shared" si="12"/>
        <v>23</v>
      </c>
      <c r="E403" t="str">
        <f t="shared" si="13"/>
        <v/>
      </c>
      <c r="F403" t="str">
        <f t="shared" si="14"/>
        <v/>
      </c>
      <c r="G403" t="str">
        <f t="shared" si="15"/>
        <v/>
      </c>
      <c r="H403" t="str">
        <f t="shared" si="16"/>
        <v>BJP</v>
      </c>
      <c r="I403">
        <f t="shared" si="17"/>
        <v>79</v>
      </c>
      <c r="J403" s="24">
        <v>23</v>
      </c>
      <c r="K403">
        <v>474</v>
      </c>
      <c r="L403" s="23" t="s">
        <v>202</v>
      </c>
    </row>
    <row r="404" spans="1:12">
      <c r="A404">
        <v>30</v>
      </c>
      <c r="B404" t="s">
        <v>24</v>
      </c>
      <c r="C404">
        <v>451</v>
      </c>
      <c r="D404" t="str">
        <f t="shared" si="12"/>
        <v>23A</v>
      </c>
      <c r="E404" t="str">
        <f t="shared" si="13"/>
        <v/>
      </c>
      <c r="F404" t="str">
        <f t="shared" si="14"/>
        <v/>
      </c>
      <c r="G404" t="str">
        <f t="shared" si="15"/>
        <v/>
      </c>
      <c r="H404" t="str">
        <f t="shared" si="16"/>
        <v>BJP</v>
      </c>
      <c r="I404">
        <f t="shared" si="17"/>
        <v>75</v>
      </c>
      <c r="J404" s="24" t="s">
        <v>24</v>
      </c>
      <c r="K404">
        <v>451</v>
      </c>
      <c r="L404" s="23" t="s">
        <v>203</v>
      </c>
    </row>
    <row r="405" spans="1:12">
      <c r="A405">
        <v>31</v>
      </c>
      <c r="B405">
        <v>24</v>
      </c>
      <c r="C405">
        <v>512</v>
      </c>
      <c r="D405" t="str">
        <f t="shared" si="12"/>
        <v/>
      </c>
      <c r="E405">
        <f t="shared" si="13"/>
        <v>24</v>
      </c>
      <c r="F405" t="str">
        <f t="shared" si="14"/>
        <v/>
      </c>
      <c r="G405" t="str">
        <f t="shared" si="15"/>
        <v/>
      </c>
      <c r="H405" t="str">
        <f t="shared" si="16"/>
        <v>AITMC</v>
      </c>
      <c r="I405">
        <f t="shared" si="17"/>
        <v>46</v>
      </c>
      <c r="J405" s="24">
        <v>24</v>
      </c>
      <c r="K405">
        <v>512</v>
      </c>
      <c r="L405" s="23" t="s">
        <v>204</v>
      </c>
    </row>
    <row r="406" spans="1:12">
      <c r="A406">
        <v>32</v>
      </c>
      <c r="B406">
        <v>25</v>
      </c>
      <c r="C406">
        <v>608</v>
      </c>
      <c r="D406" t="str">
        <f t="shared" si="12"/>
        <v/>
      </c>
      <c r="E406" t="str">
        <f t="shared" si="13"/>
        <v/>
      </c>
      <c r="F406">
        <f t="shared" si="14"/>
        <v>25</v>
      </c>
      <c r="G406" t="str">
        <f t="shared" si="15"/>
        <v/>
      </c>
      <c r="H406" t="str">
        <f t="shared" si="16"/>
        <v>BJP</v>
      </c>
      <c r="I406">
        <f t="shared" si="17"/>
        <v>106</v>
      </c>
      <c r="J406" s="24">
        <v>25</v>
      </c>
      <c r="K406">
        <v>608</v>
      </c>
      <c r="L406" s="23" t="s">
        <v>205</v>
      </c>
    </row>
    <row r="407" spans="1:12">
      <c r="A407">
        <v>33</v>
      </c>
      <c r="B407">
        <v>26</v>
      </c>
      <c r="C407">
        <v>466</v>
      </c>
      <c r="D407">
        <f t="shared" si="12"/>
        <v>26</v>
      </c>
      <c r="E407" t="str">
        <f t="shared" si="13"/>
        <v/>
      </c>
      <c r="F407" t="str">
        <f t="shared" si="14"/>
        <v/>
      </c>
      <c r="G407" t="str">
        <f t="shared" si="15"/>
        <v/>
      </c>
      <c r="H407" t="str">
        <f t="shared" si="16"/>
        <v>AITMC</v>
      </c>
      <c r="I407">
        <f t="shared" si="17"/>
        <v>48</v>
      </c>
      <c r="J407" s="24">
        <v>26</v>
      </c>
      <c r="K407">
        <v>466</v>
      </c>
      <c r="L407" s="23" t="s">
        <v>206</v>
      </c>
    </row>
    <row r="408" spans="1:12">
      <c r="A408">
        <v>34</v>
      </c>
      <c r="B408" t="s">
        <v>25</v>
      </c>
      <c r="C408">
        <v>417</v>
      </c>
      <c r="D408" t="str">
        <f t="shared" si="12"/>
        <v>26A</v>
      </c>
      <c r="E408" t="str">
        <f t="shared" si="13"/>
        <v/>
      </c>
      <c r="F408" t="str">
        <f t="shared" si="14"/>
        <v/>
      </c>
      <c r="G408" t="str">
        <f t="shared" si="15"/>
        <v/>
      </c>
      <c r="H408" t="str">
        <f t="shared" si="16"/>
        <v>AITMC</v>
      </c>
      <c r="I408">
        <f t="shared" si="17"/>
        <v>129</v>
      </c>
      <c r="J408" s="24" t="s">
        <v>25</v>
      </c>
      <c r="K408">
        <v>417</v>
      </c>
      <c r="L408" s="23" t="s">
        <v>207</v>
      </c>
    </row>
    <row r="409" spans="1:12">
      <c r="A409">
        <v>35</v>
      </c>
      <c r="B409">
        <v>27</v>
      </c>
      <c r="C409">
        <v>785</v>
      </c>
      <c r="D409" t="str">
        <f t="shared" si="12"/>
        <v/>
      </c>
      <c r="E409" t="str">
        <f t="shared" si="13"/>
        <v/>
      </c>
      <c r="F409" t="str">
        <f t="shared" si="14"/>
        <v/>
      </c>
      <c r="G409">
        <f t="shared" si="15"/>
        <v>27</v>
      </c>
      <c r="H409" t="str">
        <f t="shared" si="16"/>
        <v>BJP</v>
      </c>
      <c r="I409">
        <f t="shared" si="17"/>
        <v>30</v>
      </c>
      <c r="J409" s="24">
        <v>27</v>
      </c>
      <c r="K409">
        <v>785</v>
      </c>
      <c r="L409" s="23" t="s">
        <v>208</v>
      </c>
    </row>
    <row r="410" spans="1:12">
      <c r="A410">
        <v>36</v>
      </c>
      <c r="B410">
        <v>28</v>
      </c>
      <c r="C410">
        <v>506</v>
      </c>
      <c r="D410" t="str">
        <f t="shared" si="12"/>
        <v/>
      </c>
      <c r="E410">
        <f t="shared" si="13"/>
        <v>28</v>
      </c>
      <c r="F410" t="str">
        <f t="shared" si="14"/>
        <v/>
      </c>
      <c r="G410" t="str">
        <f t="shared" si="15"/>
        <v/>
      </c>
      <c r="H410" t="str">
        <f t="shared" si="16"/>
        <v>BJP</v>
      </c>
      <c r="I410">
        <f t="shared" si="17"/>
        <v>40</v>
      </c>
      <c r="J410" s="24">
        <v>28</v>
      </c>
      <c r="K410">
        <v>506</v>
      </c>
      <c r="L410" s="23" t="s">
        <v>209</v>
      </c>
    </row>
    <row r="411" spans="1:12">
      <c r="A411">
        <v>37</v>
      </c>
      <c r="B411" t="s">
        <v>26</v>
      </c>
      <c r="C411">
        <v>508</v>
      </c>
      <c r="D411" t="str">
        <f t="shared" si="12"/>
        <v/>
      </c>
      <c r="E411" t="str">
        <f t="shared" si="13"/>
        <v>28A</v>
      </c>
      <c r="F411" t="str">
        <f t="shared" si="14"/>
        <v/>
      </c>
      <c r="G411" t="str">
        <f t="shared" si="15"/>
        <v/>
      </c>
      <c r="H411" t="str">
        <f t="shared" si="16"/>
        <v>BJP</v>
      </c>
      <c r="I411">
        <f t="shared" si="17"/>
        <v>50</v>
      </c>
      <c r="J411" s="24" t="s">
        <v>26</v>
      </c>
      <c r="K411">
        <v>508</v>
      </c>
      <c r="L411" s="23" t="s">
        <v>210</v>
      </c>
    </row>
    <row r="412" spans="1:12">
      <c r="A412">
        <v>38</v>
      </c>
      <c r="B412">
        <v>29</v>
      </c>
      <c r="C412">
        <v>725</v>
      </c>
      <c r="D412" t="str">
        <f t="shared" si="12"/>
        <v/>
      </c>
      <c r="E412" t="str">
        <f t="shared" si="13"/>
        <v/>
      </c>
      <c r="F412" t="str">
        <f t="shared" si="14"/>
        <v/>
      </c>
      <c r="G412">
        <f t="shared" si="15"/>
        <v>29</v>
      </c>
      <c r="H412" t="str">
        <f t="shared" si="16"/>
        <v>AITMC</v>
      </c>
      <c r="I412">
        <f t="shared" si="17"/>
        <v>44</v>
      </c>
      <c r="J412" s="24">
        <v>29</v>
      </c>
      <c r="K412">
        <v>725</v>
      </c>
      <c r="L412" s="23" t="s">
        <v>211</v>
      </c>
    </row>
    <row r="413" spans="1:12">
      <c r="A413">
        <v>39</v>
      </c>
      <c r="B413">
        <v>30</v>
      </c>
      <c r="C413">
        <v>806</v>
      </c>
      <c r="D413" t="str">
        <f t="shared" si="12"/>
        <v/>
      </c>
      <c r="E413" t="str">
        <f t="shared" si="13"/>
        <v/>
      </c>
      <c r="F413" t="str">
        <f t="shared" si="14"/>
        <v/>
      </c>
      <c r="G413">
        <f t="shared" si="15"/>
        <v>30</v>
      </c>
      <c r="H413" t="str">
        <f t="shared" si="16"/>
        <v>AITMC</v>
      </c>
      <c r="I413">
        <f t="shared" si="17"/>
        <v>43</v>
      </c>
      <c r="J413" s="24">
        <v>30</v>
      </c>
      <c r="K413">
        <v>806</v>
      </c>
      <c r="L413" s="23" t="s">
        <v>212</v>
      </c>
    </row>
    <row r="414" spans="1:12">
      <c r="A414">
        <v>40</v>
      </c>
      <c r="B414">
        <v>31</v>
      </c>
      <c r="C414">
        <v>458</v>
      </c>
      <c r="D414">
        <f t="shared" si="12"/>
        <v>31</v>
      </c>
      <c r="E414" t="str">
        <f t="shared" si="13"/>
        <v/>
      </c>
      <c r="F414" t="str">
        <f t="shared" si="14"/>
        <v/>
      </c>
      <c r="G414" t="str">
        <f t="shared" si="15"/>
        <v/>
      </c>
      <c r="H414" t="str">
        <f t="shared" si="16"/>
        <v>AITMC</v>
      </c>
      <c r="I414">
        <f t="shared" si="17"/>
        <v>24</v>
      </c>
      <c r="J414" s="24">
        <v>31</v>
      </c>
      <c r="K414">
        <v>458</v>
      </c>
      <c r="L414" s="23" t="s">
        <v>213</v>
      </c>
    </row>
    <row r="415" spans="1:12">
      <c r="A415">
        <v>41</v>
      </c>
      <c r="B415" t="s">
        <v>27</v>
      </c>
      <c r="C415">
        <v>464</v>
      </c>
      <c r="D415" t="str">
        <f t="shared" si="12"/>
        <v>31A</v>
      </c>
      <c r="E415" t="str">
        <f t="shared" si="13"/>
        <v/>
      </c>
      <c r="F415" t="str">
        <f t="shared" si="14"/>
        <v/>
      </c>
      <c r="G415" t="str">
        <f t="shared" si="15"/>
        <v/>
      </c>
      <c r="H415" t="str">
        <f t="shared" si="16"/>
        <v>BJP</v>
      </c>
      <c r="I415">
        <f t="shared" si="17"/>
        <v>15</v>
      </c>
      <c r="J415" s="24" t="s">
        <v>27</v>
      </c>
      <c r="K415">
        <v>464</v>
      </c>
      <c r="L415" s="23" t="s">
        <v>214</v>
      </c>
    </row>
    <row r="416" spans="1:12">
      <c r="A416">
        <v>42</v>
      </c>
      <c r="B416">
        <v>32</v>
      </c>
      <c r="C416">
        <v>796</v>
      </c>
      <c r="D416" t="str">
        <f t="shared" si="12"/>
        <v/>
      </c>
      <c r="E416" t="str">
        <f t="shared" si="13"/>
        <v/>
      </c>
      <c r="F416" t="str">
        <f t="shared" si="14"/>
        <v/>
      </c>
      <c r="G416">
        <f t="shared" si="15"/>
        <v>32</v>
      </c>
      <c r="H416" t="str">
        <f t="shared" si="16"/>
        <v>AITMC</v>
      </c>
      <c r="I416">
        <f t="shared" si="17"/>
        <v>110</v>
      </c>
      <c r="J416" s="24">
        <v>32</v>
      </c>
      <c r="K416">
        <v>796</v>
      </c>
      <c r="L416" s="23" t="s">
        <v>215</v>
      </c>
    </row>
    <row r="417" spans="1:12">
      <c r="A417">
        <v>43</v>
      </c>
      <c r="B417">
        <v>33</v>
      </c>
      <c r="C417">
        <v>532</v>
      </c>
      <c r="D417" t="str">
        <f t="shared" si="12"/>
        <v/>
      </c>
      <c r="E417">
        <f t="shared" si="13"/>
        <v>33</v>
      </c>
      <c r="F417" t="str">
        <f t="shared" si="14"/>
        <v/>
      </c>
      <c r="G417" t="str">
        <f t="shared" si="15"/>
        <v/>
      </c>
      <c r="H417" t="str">
        <f t="shared" si="16"/>
        <v>AITMC</v>
      </c>
      <c r="I417">
        <f t="shared" si="17"/>
        <v>80</v>
      </c>
      <c r="J417" s="24">
        <v>33</v>
      </c>
      <c r="K417">
        <v>532</v>
      </c>
      <c r="L417" s="23" t="s">
        <v>216</v>
      </c>
    </row>
    <row r="418" spans="1:12">
      <c r="A418">
        <v>44</v>
      </c>
      <c r="B418" t="s">
        <v>28</v>
      </c>
      <c r="C418">
        <v>540</v>
      </c>
      <c r="D418" t="str">
        <f t="shared" si="12"/>
        <v/>
      </c>
      <c r="E418" t="str">
        <f t="shared" si="13"/>
        <v>33A</v>
      </c>
      <c r="F418" t="str">
        <f t="shared" si="14"/>
        <v/>
      </c>
      <c r="G418" t="str">
        <f t="shared" si="15"/>
        <v/>
      </c>
      <c r="H418" t="str">
        <f t="shared" si="16"/>
        <v>AITMC</v>
      </c>
      <c r="I418">
        <f t="shared" si="17"/>
        <v>242</v>
      </c>
      <c r="J418" s="24" t="s">
        <v>28</v>
      </c>
      <c r="K418">
        <v>540</v>
      </c>
      <c r="L418" s="23" t="s">
        <v>217</v>
      </c>
    </row>
    <row r="419" spans="1:12">
      <c r="A419">
        <v>45</v>
      </c>
      <c r="B419">
        <v>34</v>
      </c>
      <c r="C419">
        <v>509</v>
      </c>
      <c r="D419" t="str">
        <f t="shared" si="12"/>
        <v/>
      </c>
      <c r="E419">
        <f t="shared" si="13"/>
        <v>34</v>
      </c>
      <c r="F419" t="str">
        <f t="shared" si="14"/>
        <v/>
      </c>
      <c r="G419" t="str">
        <f t="shared" si="15"/>
        <v/>
      </c>
      <c r="H419" t="str">
        <f t="shared" si="16"/>
        <v>AITMC</v>
      </c>
      <c r="I419">
        <f t="shared" si="17"/>
        <v>54</v>
      </c>
      <c r="J419" s="24">
        <v>34</v>
      </c>
      <c r="K419">
        <v>509</v>
      </c>
      <c r="L419" s="23" t="s">
        <v>218</v>
      </c>
    </row>
    <row r="420" spans="1:12">
      <c r="A420">
        <v>46</v>
      </c>
      <c r="B420" t="s">
        <v>29</v>
      </c>
      <c r="C420">
        <v>469</v>
      </c>
      <c r="D420" t="str">
        <f t="shared" si="12"/>
        <v>34A</v>
      </c>
      <c r="E420" t="str">
        <f t="shared" si="13"/>
        <v/>
      </c>
      <c r="F420" t="str">
        <f t="shared" si="14"/>
        <v/>
      </c>
      <c r="G420" t="str">
        <f t="shared" si="15"/>
        <v/>
      </c>
      <c r="H420" t="str">
        <f t="shared" si="16"/>
        <v>BJP</v>
      </c>
      <c r="I420">
        <f t="shared" si="17"/>
        <v>110</v>
      </c>
      <c r="J420" s="24" t="s">
        <v>29</v>
      </c>
      <c r="K420">
        <v>469</v>
      </c>
      <c r="L420" s="23" t="s">
        <v>219</v>
      </c>
    </row>
    <row r="421" spans="1:12">
      <c r="A421">
        <v>47</v>
      </c>
      <c r="B421">
        <v>35</v>
      </c>
      <c r="C421">
        <v>554</v>
      </c>
      <c r="D421" t="str">
        <f t="shared" si="12"/>
        <v/>
      </c>
      <c r="E421">
        <f t="shared" si="13"/>
        <v>35</v>
      </c>
      <c r="F421" t="str">
        <f t="shared" si="14"/>
        <v/>
      </c>
      <c r="G421" t="str">
        <f t="shared" si="15"/>
        <v/>
      </c>
      <c r="H421" t="str">
        <f t="shared" si="16"/>
        <v>AITMC</v>
      </c>
      <c r="I421">
        <f t="shared" si="17"/>
        <v>12</v>
      </c>
      <c r="J421" s="24">
        <v>35</v>
      </c>
      <c r="K421">
        <v>554</v>
      </c>
      <c r="L421" s="23" t="s">
        <v>220</v>
      </c>
    </row>
    <row r="422" spans="1:12">
      <c r="A422">
        <v>48</v>
      </c>
      <c r="B422">
        <v>36</v>
      </c>
      <c r="C422">
        <v>572</v>
      </c>
      <c r="D422" t="str">
        <f t="shared" si="12"/>
        <v/>
      </c>
      <c r="E422">
        <f t="shared" si="13"/>
        <v>36</v>
      </c>
      <c r="F422" t="str">
        <f t="shared" si="14"/>
        <v/>
      </c>
      <c r="G422" t="str">
        <f t="shared" si="15"/>
        <v/>
      </c>
      <c r="H422" t="str">
        <f t="shared" si="16"/>
        <v>AITMC</v>
      </c>
      <c r="I422">
        <f t="shared" si="17"/>
        <v>66</v>
      </c>
      <c r="J422" s="24">
        <v>36</v>
      </c>
      <c r="K422">
        <v>572</v>
      </c>
      <c r="L422" s="23" t="s">
        <v>221</v>
      </c>
    </row>
    <row r="423" spans="1:12">
      <c r="A423">
        <v>49</v>
      </c>
      <c r="B423">
        <v>37</v>
      </c>
      <c r="C423">
        <v>888</v>
      </c>
      <c r="D423" t="str">
        <f t="shared" si="12"/>
        <v/>
      </c>
      <c r="E423" t="str">
        <f t="shared" si="13"/>
        <v/>
      </c>
      <c r="F423" t="str">
        <f t="shared" si="14"/>
        <v/>
      </c>
      <c r="G423">
        <f t="shared" si="15"/>
        <v>37</v>
      </c>
      <c r="H423" t="str">
        <f t="shared" si="16"/>
        <v>BJP</v>
      </c>
      <c r="I423">
        <f t="shared" si="17"/>
        <v>130</v>
      </c>
      <c r="J423" s="24">
        <v>37</v>
      </c>
      <c r="K423">
        <v>888</v>
      </c>
      <c r="L423" s="23" t="s">
        <v>222</v>
      </c>
    </row>
    <row r="424" spans="1:12">
      <c r="A424">
        <v>50</v>
      </c>
      <c r="B424">
        <v>38</v>
      </c>
      <c r="C424">
        <v>825</v>
      </c>
      <c r="D424" t="str">
        <f t="shared" si="12"/>
        <v/>
      </c>
      <c r="E424" t="str">
        <f t="shared" si="13"/>
        <v/>
      </c>
      <c r="F424" t="str">
        <f t="shared" si="14"/>
        <v/>
      </c>
      <c r="G424">
        <f t="shared" si="15"/>
        <v>38</v>
      </c>
      <c r="H424" t="str">
        <f t="shared" si="16"/>
        <v>BJP</v>
      </c>
      <c r="I424">
        <f t="shared" si="17"/>
        <v>1</v>
      </c>
      <c r="J424" s="24">
        <v>38</v>
      </c>
      <c r="K424">
        <v>825</v>
      </c>
      <c r="L424" s="23" t="s">
        <v>223</v>
      </c>
    </row>
    <row r="425" spans="1:12">
      <c r="A425">
        <v>51</v>
      </c>
      <c r="B425">
        <v>39</v>
      </c>
      <c r="C425">
        <v>549</v>
      </c>
      <c r="D425" t="str">
        <f t="shared" si="12"/>
        <v/>
      </c>
      <c r="E425">
        <f t="shared" si="13"/>
        <v>39</v>
      </c>
      <c r="F425" t="str">
        <f t="shared" si="14"/>
        <v/>
      </c>
      <c r="G425" t="str">
        <f t="shared" si="15"/>
        <v/>
      </c>
      <c r="H425" t="str">
        <f t="shared" si="16"/>
        <v>BJP</v>
      </c>
      <c r="I425">
        <f t="shared" si="17"/>
        <v>72</v>
      </c>
      <c r="J425" s="24">
        <v>39</v>
      </c>
      <c r="K425">
        <v>549</v>
      </c>
      <c r="L425" s="23" t="s">
        <v>224</v>
      </c>
    </row>
    <row r="426" spans="1:12">
      <c r="A426">
        <v>52</v>
      </c>
      <c r="B426" t="s">
        <v>30</v>
      </c>
      <c r="C426">
        <v>506</v>
      </c>
      <c r="D426" t="str">
        <f t="shared" si="12"/>
        <v/>
      </c>
      <c r="E426" t="str">
        <f t="shared" si="13"/>
        <v>39A</v>
      </c>
      <c r="F426" t="str">
        <f t="shared" si="14"/>
        <v/>
      </c>
      <c r="G426" t="str">
        <f t="shared" si="15"/>
        <v/>
      </c>
      <c r="H426" t="str">
        <f t="shared" si="16"/>
        <v>BJP</v>
      </c>
      <c r="I426">
        <f t="shared" si="17"/>
        <v>66</v>
      </c>
      <c r="J426" s="24" t="s">
        <v>30</v>
      </c>
      <c r="K426">
        <v>506</v>
      </c>
      <c r="L426" s="23" t="s">
        <v>225</v>
      </c>
    </row>
    <row r="427" spans="1:12">
      <c r="A427">
        <v>53</v>
      </c>
      <c r="B427">
        <v>40</v>
      </c>
      <c r="C427">
        <v>515</v>
      </c>
      <c r="D427" t="str">
        <f t="shared" si="12"/>
        <v/>
      </c>
      <c r="E427">
        <f t="shared" si="13"/>
        <v>40</v>
      </c>
      <c r="F427" t="str">
        <f t="shared" si="14"/>
        <v/>
      </c>
      <c r="G427" t="str">
        <f t="shared" si="15"/>
        <v/>
      </c>
      <c r="H427" t="str">
        <f t="shared" si="16"/>
        <v>BJP</v>
      </c>
      <c r="I427">
        <f t="shared" si="17"/>
        <v>178</v>
      </c>
      <c r="J427" s="24">
        <v>40</v>
      </c>
      <c r="K427">
        <v>515</v>
      </c>
      <c r="L427" s="23" t="s">
        <v>226</v>
      </c>
    </row>
    <row r="428" spans="1:12">
      <c r="A428">
        <v>54</v>
      </c>
      <c r="B428" t="s">
        <v>31</v>
      </c>
      <c r="C428">
        <v>492</v>
      </c>
      <c r="D428" t="str">
        <f t="shared" si="12"/>
        <v>40A</v>
      </c>
      <c r="E428" t="str">
        <f t="shared" si="13"/>
        <v/>
      </c>
      <c r="F428" t="str">
        <f t="shared" si="14"/>
        <v/>
      </c>
      <c r="G428" t="str">
        <f t="shared" si="15"/>
        <v/>
      </c>
      <c r="H428" t="str">
        <f t="shared" si="16"/>
        <v>BJP</v>
      </c>
      <c r="I428">
        <f t="shared" si="17"/>
        <v>99</v>
      </c>
      <c r="J428" s="24" t="s">
        <v>31</v>
      </c>
      <c r="K428">
        <v>492</v>
      </c>
      <c r="L428" s="23" t="s">
        <v>227</v>
      </c>
    </row>
    <row r="429" spans="1:12">
      <c r="A429">
        <v>55</v>
      </c>
      <c r="B429">
        <v>41</v>
      </c>
      <c r="C429">
        <v>601</v>
      </c>
      <c r="D429" t="str">
        <f t="shared" si="12"/>
        <v/>
      </c>
      <c r="E429" t="str">
        <f t="shared" si="13"/>
        <v/>
      </c>
      <c r="F429">
        <f t="shared" si="14"/>
        <v>41</v>
      </c>
      <c r="G429" t="str">
        <f t="shared" si="15"/>
        <v/>
      </c>
      <c r="H429" t="str">
        <f t="shared" si="16"/>
        <v>BJP</v>
      </c>
      <c r="I429">
        <f t="shared" si="17"/>
        <v>24</v>
      </c>
      <c r="J429" s="24">
        <v>41</v>
      </c>
      <c r="K429">
        <v>601</v>
      </c>
      <c r="L429" s="23" t="s">
        <v>228</v>
      </c>
    </row>
    <row r="430" spans="1:12">
      <c r="A430">
        <v>56</v>
      </c>
      <c r="B430" t="s">
        <v>32</v>
      </c>
      <c r="C430">
        <v>592</v>
      </c>
      <c r="D430" t="str">
        <f t="shared" si="12"/>
        <v/>
      </c>
      <c r="E430" t="str">
        <f t="shared" si="13"/>
        <v>41A</v>
      </c>
      <c r="F430" t="str">
        <f t="shared" si="14"/>
        <v/>
      </c>
      <c r="G430" t="str">
        <f t="shared" si="15"/>
        <v/>
      </c>
      <c r="H430" t="str">
        <f t="shared" si="16"/>
        <v>AITMC</v>
      </c>
      <c r="I430">
        <f t="shared" si="17"/>
        <v>211</v>
      </c>
      <c r="J430" s="24" t="s">
        <v>32</v>
      </c>
      <c r="K430">
        <v>592</v>
      </c>
      <c r="L430" s="23" t="s">
        <v>229</v>
      </c>
    </row>
    <row r="431" spans="1:12">
      <c r="A431">
        <v>57</v>
      </c>
      <c r="B431">
        <v>42</v>
      </c>
      <c r="C431">
        <v>586</v>
      </c>
      <c r="D431" t="str">
        <f t="shared" si="12"/>
        <v/>
      </c>
      <c r="E431">
        <f t="shared" si="13"/>
        <v>42</v>
      </c>
      <c r="F431" t="str">
        <f t="shared" si="14"/>
        <v/>
      </c>
      <c r="G431" t="str">
        <f t="shared" si="15"/>
        <v/>
      </c>
      <c r="H431" t="str">
        <f t="shared" si="16"/>
        <v>BJP</v>
      </c>
      <c r="I431">
        <f t="shared" si="17"/>
        <v>130</v>
      </c>
      <c r="J431" s="24">
        <v>42</v>
      </c>
      <c r="K431">
        <v>586</v>
      </c>
      <c r="L431" s="23" t="s">
        <v>230</v>
      </c>
    </row>
    <row r="432" spans="1:12">
      <c r="A432">
        <v>58</v>
      </c>
      <c r="B432">
        <v>43</v>
      </c>
      <c r="C432">
        <v>666</v>
      </c>
      <c r="D432" t="str">
        <f t="shared" si="12"/>
        <v/>
      </c>
      <c r="E432" t="str">
        <f t="shared" si="13"/>
        <v/>
      </c>
      <c r="F432">
        <f t="shared" si="14"/>
        <v>43</v>
      </c>
      <c r="G432" t="str">
        <f t="shared" si="15"/>
        <v/>
      </c>
      <c r="H432" t="str">
        <f t="shared" si="16"/>
        <v>AITMC</v>
      </c>
      <c r="I432">
        <f t="shared" si="17"/>
        <v>82</v>
      </c>
      <c r="J432" s="24">
        <v>43</v>
      </c>
      <c r="K432">
        <v>666</v>
      </c>
      <c r="L432" s="23" t="s">
        <v>231</v>
      </c>
    </row>
    <row r="433" spans="1:12">
      <c r="A433">
        <v>59</v>
      </c>
      <c r="B433">
        <v>44</v>
      </c>
      <c r="C433">
        <v>712</v>
      </c>
      <c r="D433" t="str">
        <f t="shared" si="12"/>
        <v/>
      </c>
      <c r="E433" t="str">
        <f t="shared" si="13"/>
        <v/>
      </c>
      <c r="F433" t="str">
        <f t="shared" si="14"/>
        <v/>
      </c>
      <c r="G433">
        <f t="shared" si="15"/>
        <v>44</v>
      </c>
      <c r="H433" t="str">
        <f t="shared" si="16"/>
        <v>AITMC</v>
      </c>
      <c r="I433">
        <f t="shared" si="17"/>
        <v>302</v>
      </c>
      <c r="J433" s="24">
        <v>44</v>
      </c>
      <c r="K433">
        <v>712</v>
      </c>
      <c r="L433" s="23" t="s">
        <v>232</v>
      </c>
    </row>
    <row r="434" spans="1:12">
      <c r="A434">
        <v>60</v>
      </c>
      <c r="B434">
        <v>45</v>
      </c>
      <c r="C434">
        <v>532</v>
      </c>
      <c r="D434" t="str">
        <f t="shared" si="12"/>
        <v/>
      </c>
      <c r="E434">
        <f t="shared" si="13"/>
        <v>45</v>
      </c>
      <c r="F434" t="str">
        <f t="shared" si="14"/>
        <v/>
      </c>
      <c r="G434" t="str">
        <f t="shared" si="15"/>
        <v/>
      </c>
      <c r="H434" t="str">
        <f t="shared" si="16"/>
        <v>AITMC</v>
      </c>
      <c r="I434">
        <f t="shared" si="17"/>
        <v>362</v>
      </c>
      <c r="J434" s="24">
        <v>45</v>
      </c>
      <c r="K434">
        <v>532</v>
      </c>
      <c r="L434" s="23" t="s">
        <v>233</v>
      </c>
    </row>
    <row r="435" spans="1:12">
      <c r="A435">
        <v>61</v>
      </c>
      <c r="B435" t="s">
        <v>33</v>
      </c>
      <c r="C435">
        <v>471</v>
      </c>
      <c r="D435" t="str">
        <f t="shared" si="12"/>
        <v>45A</v>
      </c>
      <c r="E435" t="str">
        <f t="shared" si="13"/>
        <v/>
      </c>
      <c r="F435" t="str">
        <f t="shared" si="14"/>
        <v/>
      </c>
      <c r="G435" t="str">
        <f t="shared" si="15"/>
        <v/>
      </c>
      <c r="H435" t="str">
        <f t="shared" si="16"/>
        <v>AITMC</v>
      </c>
      <c r="I435">
        <f t="shared" si="17"/>
        <v>335</v>
      </c>
      <c r="J435" s="24" t="s">
        <v>33</v>
      </c>
      <c r="K435">
        <v>471</v>
      </c>
      <c r="L435" s="23" t="s">
        <v>234</v>
      </c>
    </row>
    <row r="436" spans="1:12">
      <c r="A436">
        <v>62</v>
      </c>
      <c r="B436">
        <v>46</v>
      </c>
      <c r="C436">
        <v>966</v>
      </c>
      <c r="D436" t="str">
        <f t="shared" si="12"/>
        <v/>
      </c>
      <c r="E436" t="str">
        <f t="shared" si="13"/>
        <v/>
      </c>
      <c r="F436" t="str">
        <f t="shared" si="14"/>
        <v/>
      </c>
      <c r="G436">
        <f t="shared" si="15"/>
        <v>46</v>
      </c>
      <c r="H436" t="str">
        <f t="shared" si="16"/>
        <v>AITMC</v>
      </c>
      <c r="I436">
        <f t="shared" si="17"/>
        <v>602</v>
      </c>
      <c r="J436" s="24">
        <v>46</v>
      </c>
      <c r="K436">
        <v>966</v>
      </c>
      <c r="L436" s="23" t="s">
        <v>235</v>
      </c>
    </row>
    <row r="437" spans="1:12">
      <c r="A437">
        <v>63</v>
      </c>
      <c r="B437">
        <v>47</v>
      </c>
      <c r="C437">
        <v>455</v>
      </c>
      <c r="D437">
        <f t="shared" si="12"/>
        <v>47</v>
      </c>
      <c r="E437" t="str">
        <f t="shared" si="13"/>
        <v/>
      </c>
      <c r="F437" t="str">
        <f t="shared" si="14"/>
        <v/>
      </c>
      <c r="G437" t="str">
        <f t="shared" si="15"/>
        <v/>
      </c>
      <c r="H437" t="str">
        <f t="shared" si="16"/>
        <v>AITMC</v>
      </c>
      <c r="I437">
        <f t="shared" si="17"/>
        <v>189</v>
      </c>
      <c r="J437" s="24">
        <v>47</v>
      </c>
      <c r="K437">
        <v>455</v>
      </c>
      <c r="L437" s="23" t="s">
        <v>236</v>
      </c>
    </row>
    <row r="438" spans="1:12">
      <c r="A438">
        <v>64</v>
      </c>
      <c r="B438">
        <v>48</v>
      </c>
      <c r="C438">
        <v>409</v>
      </c>
      <c r="D438">
        <f t="shared" si="12"/>
        <v>48</v>
      </c>
      <c r="E438" t="str">
        <f t="shared" si="13"/>
        <v/>
      </c>
      <c r="F438" t="str">
        <f t="shared" si="14"/>
        <v/>
      </c>
      <c r="G438" t="str">
        <f t="shared" si="15"/>
        <v/>
      </c>
      <c r="H438" t="str">
        <f t="shared" si="16"/>
        <v>AITMC</v>
      </c>
      <c r="I438">
        <f t="shared" si="17"/>
        <v>71</v>
      </c>
      <c r="J438" s="24">
        <v>48</v>
      </c>
      <c r="K438">
        <v>409</v>
      </c>
      <c r="L438" s="23" t="s">
        <v>237</v>
      </c>
    </row>
    <row r="439" spans="1:12">
      <c r="A439">
        <v>65</v>
      </c>
      <c r="B439">
        <v>49</v>
      </c>
      <c r="C439">
        <v>778</v>
      </c>
      <c r="D439" t="str">
        <f t="shared" si="12"/>
        <v/>
      </c>
      <c r="E439" t="str">
        <f t="shared" si="13"/>
        <v/>
      </c>
      <c r="F439" t="str">
        <f t="shared" si="14"/>
        <v/>
      </c>
      <c r="G439">
        <f t="shared" si="15"/>
        <v>49</v>
      </c>
      <c r="H439" t="str">
        <f t="shared" si="16"/>
        <v>AITMC</v>
      </c>
      <c r="I439">
        <f t="shared" si="17"/>
        <v>10</v>
      </c>
      <c r="J439" s="24">
        <v>49</v>
      </c>
      <c r="K439">
        <v>778</v>
      </c>
      <c r="L439" s="23" t="s">
        <v>238</v>
      </c>
    </row>
    <row r="440" spans="1:12">
      <c r="A440">
        <v>66</v>
      </c>
      <c r="B440">
        <v>50</v>
      </c>
      <c r="C440">
        <v>701</v>
      </c>
      <c r="D440" t="str">
        <f t="shared" ref="D440:D503" si="18">IF(C440&lt;=500,B440,"")</f>
        <v/>
      </c>
      <c r="E440" t="str">
        <f t="shared" ref="E440:E503" si="19">IF(AND(C440&gt;=501,C440&lt;=600),B440,"")</f>
        <v/>
      </c>
      <c r="F440">
        <f t="shared" ref="F440:F503" si="20">IF(AND(C440&gt;=601,C440&lt;=701),B440,"")</f>
        <v>50</v>
      </c>
      <c r="G440">
        <f t="shared" ref="G440:G503" si="21">IF(AND(C440&gt;=701,C440&lt;=1100),B440,"")</f>
        <v>50</v>
      </c>
      <c r="H440" t="str">
        <f t="shared" ref="H440:H503" si="22">IF(C67=MAX(C67:F67),"AITMC",IF(D67=MAX(C67:F67),"BJP",IF(F67=MAX(C67:F67),"CPM","")))</f>
        <v>BJP</v>
      </c>
      <c r="I440">
        <f t="shared" ref="I440:I503" si="23">ABS(C67-D67)</f>
        <v>57</v>
      </c>
      <c r="J440" s="24">
        <v>50</v>
      </c>
      <c r="K440">
        <v>701</v>
      </c>
      <c r="L440" s="23" t="s">
        <v>239</v>
      </c>
    </row>
    <row r="441" spans="1:12">
      <c r="A441">
        <v>67</v>
      </c>
      <c r="B441">
        <v>51</v>
      </c>
      <c r="C441">
        <v>873</v>
      </c>
      <c r="D441" t="str">
        <f t="shared" si="18"/>
        <v/>
      </c>
      <c r="E441" t="str">
        <f t="shared" si="19"/>
        <v/>
      </c>
      <c r="F441" t="str">
        <f t="shared" si="20"/>
        <v/>
      </c>
      <c r="G441">
        <f t="shared" si="21"/>
        <v>51</v>
      </c>
      <c r="H441" t="str">
        <f t="shared" si="22"/>
        <v>BJP</v>
      </c>
      <c r="I441">
        <f t="shared" si="23"/>
        <v>24</v>
      </c>
      <c r="J441" s="24">
        <v>51</v>
      </c>
      <c r="K441">
        <v>873</v>
      </c>
      <c r="L441" s="23" t="s">
        <v>240</v>
      </c>
    </row>
    <row r="442" spans="1:12">
      <c r="A442">
        <v>68</v>
      </c>
      <c r="B442">
        <v>52</v>
      </c>
      <c r="C442">
        <v>733</v>
      </c>
      <c r="D442" t="str">
        <f t="shared" si="18"/>
        <v/>
      </c>
      <c r="E442" t="str">
        <f t="shared" si="19"/>
        <v/>
      </c>
      <c r="F442" t="str">
        <f t="shared" si="20"/>
        <v/>
      </c>
      <c r="G442">
        <f t="shared" si="21"/>
        <v>52</v>
      </c>
      <c r="H442" t="str">
        <f t="shared" si="22"/>
        <v>BJP</v>
      </c>
      <c r="I442">
        <f t="shared" si="23"/>
        <v>102</v>
      </c>
      <c r="J442" s="24">
        <v>52</v>
      </c>
      <c r="K442">
        <v>733</v>
      </c>
      <c r="L442" s="23" t="s">
        <v>241</v>
      </c>
    </row>
    <row r="443" spans="1:12">
      <c r="A443">
        <v>69</v>
      </c>
      <c r="B443">
        <v>53</v>
      </c>
      <c r="C443">
        <v>587</v>
      </c>
      <c r="D443" t="str">
        <f t="shared" si="18"/>
        <v/>
      </c>
      <c r="E443">
        <f t="shared" si="19"/>
        <v>53</v>
      </c>
      <c r="F443" t="str">
        <f t="shared" si="20"/>
        <v/>
      </c>
      <c r="G443" t="str">
        <f t="shared" si="21"/>
        <v/>
      </c>
      <c r="H443" t="str">
        <f t="shared" si="22"/>
        <v>AITMC</v>
      </c>
      <c r="I443">
        <f t="shared" si="23"/>
        <v>36</v>
      </c>
      <c r="J443" s="24">
        <v>53</v>
      </c>
      <c r="K443">
        <v>587</v>
      </c>
      <c r="L443" s="23" t="s">
        <v>242</v>
      </c>
    </row>
    <row r="444" spans="1:12">
      <c r="A444">
        <v>70</v>
      </c>
      <c r="B444">
        <v>54</v>
      </c>
      <c r="C444">
        <v>542</v>
      </c>
      <c r="D444" t="str">
        <f t="shared" si="18"/>
        <v/>
      </c>
      <c r="E444">
        <f t="shared" si="19"/>
        <v>54</v>
      </c>
      <c r="F444" t="str">
        <f t="shared" si="20"/>
        <v/>
      </c>
      <c r="G444" t="str">
        <f t="shared" si="21"/>
        <v/>
      </c>
      <c r="H444" t="str">
        <f t="shared" si="22"/>
        <v>BJP</v>
      </c>
      <c r="I444">
        <f t="shared" si="23"/>
        <v>75</v>
      </c>
      <c r="J444" s="24">
        <v>54</v>
      </c>
      <c r="K444">
        <v>542</v>
      </c>
      <c r="L444" s="23" t="s">
        <v>243</v>
      </c>
    </row>
    <row r="445" spans="1:12">
      <c r="A445">
        <v>71</v>
      </c>
      <c r="B445" t="s">
        <v>34</v>
      </c>
      <c r="C445">
        <v>552</v>
      </c>
      <c r="D445" t="str">
        <f t="shared" si="18"/>
        <v/>
      </c>
      <c r="E445" t="str">
        <f t="shared" si="19"/>
        <v>54A</v>
      </c>
      <c r="F445" t="str">
        <f t="shared" si="20"/>
        <v/>
      </c>
      <c r="G445" t="str">
        <f t="shared" si="21"/>
        <v/>
      </c>
      <c r="H445" t="str">
        <f t="shared" si="22"/>
        <v>BJP</v>
      </c>
      <c r="I445">
        <f t="shared" si="23"/>
        <v>5</v>
      </c>
      <c r="J445" s="24" t="s">
        <v>34</v>
      </c>
      <c r="K445">
        <v>552</v>
      </c>
      <c r="L445" s="23" t="s">
        <v>244</v>
      </c>
    </row>
    <row r="446" spans="1:12">
      <c r="A446">
        <v>72</v>
      </c>
      <c r="B446">
        <v>55</v>
      </c>
      <c r="C446">
        <v>857</v>
      </c>
      <c r="D446" t="str">
        <f t="shared" si="18"/>
        <v/>
      </c>
      <c r="E446" t="str">
        <f t="shared" si="19"/>
        <v/>
      </c>
      <c r="F446" t="str">
        <f t="shared" si="20"/>
        <v/>
      </c>
      <c r="G446">
        <f t="shared" si="21"/>
        <v>55</v>
      </c>
      <c r="H446" t="str">
        <f t="shared" si="22"/>
        <v>BJP</v>
      </c>
      <c r="I446">
        <f t="shared" si="23"/>
        <v>73</v>
      </c>
      <c r="J446" s="24">
        <v>55</v>
      </c>
      <c r="K446">
        <v>857</v>
      </c>
      <c r="L446" s="23" t="s">
        <v>245</v>
      </c>
    </row>
    <row r="447" spans="1:12">
      <c r="A447">
        <v>73</v>
      </c>
      <c r="B447">
        <v>56</v>
      </c>
      <c r="C447">
        <v>496</v>
      </c>
      <c r="D447">
        <f t="shared" si="18"/>
        <v>56</v>
      </c>
      <c r="E447" t="str">
        <f t="shared" si="19"/>
        <v/>
      </c>
      <c r="F447" t="str">
        <f t="shared" si="20"/>
        <v/>
      </c>
      <c r="G447" t="str">
        <f t="shared" si="21"/>
        <v/>
      </c>
      <c r="H447" t="str">
        <f t="shared" si="22"/>
        <v>BJP</v>
      </c>
      <c r="I447">
        <f t="shared" si="23"/>
        <v>143</v>
      </c>
      <c r="J447" s="24">
        <v>56</v>
      </c>
      <c r="K447">
        <v>496</v>
      </c>
      <c r="L447" s="23" t="s">
        <v>246</v>
      </c>
    </row>
    <row r="448" spans="1:12">
      <c r="A448">
        <v>74</v>
      </c>
      <c r="B448" t="s">
        <v>35</v>
      </c>
      <c r="C448">
        <v>502</v>
      </c>
      <c r="D448" t="str">
        <f t="shared" si="18"/>
        <v/>
      </c>
      <c r="E448" t="str">
        <f t="shared" si="19"/>
        <v>56A</v>
      </c>
      <c r="F448" t="str">
        <f t="shared" si="20"/>
        <v/>
      </c>
      <c r="G448" t="str">
        <f t="shared" si="21"/>
        <v/>
      </c>
      <c r="H448" t="str">
        <f t="shared" si="22"/>
        <v>BJP</v>
      </c>
      <c r="I448">
        <f t="shared" si="23"/>
        <v>158</v>
      </c>
      <c r="J448" s="24" t="s">
        <v>35</v>
      </c>
      <c r="K448">
        <v>502</v>
      </c>
      <c r="L448" s="23" t="s">
        <v>247</v>
      </c>
    </row>
    <row r="449" spans="1:12">
      <c r="A449">
        <v>75</v>
      </c>
      <c r="B449">
        <v>57</v>
      </c>
      <c r="C449">
        <v>811</v>
      </c>
      <c r="D449" t="str">
        <f t="shared" si="18"/>
        <v/>
      </c>
      <c r="E449" t="str">
        <f t="shared" si="19"/>
        <v/>
      </c>
      <c r="F449" t="str">
        <f t="shared" si="20"/>
        <v/>
      </c>
      <c r="G449">
        <f t="shared" si="21"/>
        <v>57</v>
      </c>
      <c r="H449" t="str">
        <f t="shared" si="22"/>
        <v>BJP</v>
      </c>
      <c r="I449">
        <f t="shared" si="23"/>
        <v>48</v>
      </c>
      <c r="J449" s="24">
        <v>57</v>
      </c>
      <c r="K449">
        <v>811</v>
      </c>
      <c r="L449" s="23" t="s">
        <v>248</v>
      </c>
    </row>
    <row r="450" spans="1:12">
      <c r="A450">
        <v>76</v>
      </c>
      <c r="B450">
        <v>58</v>
      </c>
      <c r="C450">
        <v>705</v>
      </c>
      <c r="D450" t="str">
        <f t="shared" si="18"/>
        <v/>
      </c>
      <c r="E450" t="str">
        <f t="shared" si="19"/>
        <v/>
      </c>
      <c r="F450" t="str">
        <f t="shared" si="20"/>
        <v/>
      </c>
      <c r="G450">
        <f t="shared" si="21"/>
        <v>58</v>
      </c>
      <c r="H450" t="str">
        <f t="shared" si="22"/>
        <v>BJP</v>
      </c>
      <c r="I450">
        <f t="shared" si="23"/>
        <v>205</v>
      </c>
      <c r="J450" s="24">
        <v>58</v>
      </c>
      <c r="K450">
        <v>705</v>
      </c>
      <c r="L450" s="23" t="s">
        <v>249</v>
      </c>
    </row>
    <row r="451" spans="1:12">
      <c r="A451">
        <v>77</v>
      </c>
      <c r="B451">
        <v>59</v>
      </c>
      <c r="C451">
        <v>662</v>
      </c>
      <c r="D451" t="str">
        <f t="shared" si="18"/>
        <v/>
      </c>
      <c r="E451" t="str">
        <f t="shared" si="19"/>
        <v/>
      </c>
      <c r="F451">
        <f t="shared" si="20"/>
        <v>59</v>
      </c>
      <c r="G451" t="str">
        <f t="shared" si="21"/>
        <v/>
      </c>
      <c r="H451" t="str">
        <f t="shared" si="22"/>
        <v>BJP</v>
      </c>
      <c r="I451">
        <f t="shared" si="23"/>
        <v>66</v>
      </c>
      <c r="J451" s="24">
        <v>59</v>
      </c>
      <c r="K451">
        <v>662</v>
      </c>
      <c r="L451" s="23" t="s">
        <v>250</v>
      </c>
    </row>
    <row r="452" spans="1:12">
      <c r="A452">
        <v>78</v>
      </c>
      <c r="B452">
        <v>60</v>
      </c>
      <c r="C452">
        <v>537</v>
      </c>
      <c r="D452" t="str">
        <f t="shared" si="18"/>
        <v/>
      </c>
      <c r="E452">
        <f t="shared" si="19"/>
        <v>60</v>
      </c>
      <c r="F452" t="str">
        <f t="shared" si="20"/>
        <v/>
      </c>
      <c r="G452" t="str">
        <f t="shared" si="21"/>
        <v/>
      </c>
      <c r="H452" t="str">
        <f t="shared" si="22"/>
        <v>BJP</v>
      </c>
      <c r="I452">
        <f t="shared" si="23"/>
        <v>82</v>
      </c>
      <c r="J452" s="24">
        <v>60</v>
      </c>
      <c r="K452">
        <v>537</v>
      </c>
      <c r="L452" s="23" t="s">
        <v>251</v>
      </c>
    </row>
    <row r="453" spans="1:12">
      <c r="A453">
        <v>79</v>
      </c>
      <c r="B453" t="s">
        <v>36</v>
      </c>
      <c r="C453">
        <v>483</v>
      </c>
      <c r="D453" t="str">
        <f t="shared" si="18"/>
        <v>60A</v>
      </c>
      <c r="E453" t="str">
        <f t="shared" si="19"/>
        <v/>
      </c>
      <c r="F453" t="str">
        <f t="shared" si="20"/>
        <v/>
      </c>
      <c r="G453" t="str">
        <f t="shared" si="21"/>
        <v/>
      </c>
      <c r="H453" t="str">
        <f t="shared" si="22"/>
        <v>BJP</v>
      </c>
      <c r="I453">
        <f t="shared" si="23"/>
        <v>51</v>
      </c>
      <c r="J453" s="24" t="s">
        <v>36</v>
      </c>
      <c r="K453">
        <v>483</v>
      </c>
      <c r="L453" s="23" t="s">
        <v>252</v>
      </c>
    </row>
    <row r="454" spans="1:12">
      <c r="A454">
        <v>80</v>
      </c>
      <c r="B454">
        <v>61</v>
      </c>
      <c r="C454">
        <v>650</v>
      </c>
      <c r="D454" t="str">
        <f t="shared" si="18"/>
        <v/>
      </c>
      <c r="E454" t="str">
        <f t="shared" si="19"/>
        <v/>
      </c>
      <c r="F454">
        <f t="shared" si="20"/>
        <v>61</v>
      </c>
      <c r="G454" t="str">
        <f t="shared" si="21"/>
        <v/>
      </c>
      <c r="H454" t="str">
        <f t="shared" si="22"/>
        <v>BJP</v>
      </c>
      <c r="I454">
        <f t="shared" si="23"/>
        <v>90</v>
      </c>
      <c r="J454" s="24">
        <v>61</v>
      </c>
      <c r="K454">
        <v>650</v>
      </c>
      <c r="L454" s="23" t="s">
        <v>253</v>
      </c>
    </row>
    <row r="455" spans="1:12">
      <c r="A455">
        <v>81</v>
      </c>
      <c r="B455" t="s">
        <v>37</v>
      </c>
      <c r="C455">
        <v>536</v>
      </c>
      <c r="D455" t="str">
        <f t="shared" si="18"/>
        <v/>
      </c>
      <c r="E455" t="str">
        <f t="shared" si="19"/>
        <v>61A</v>
      </c>
      <c r="F455" t="str">
        <f t="shared" si="20"/>
        <v/>
      </c>
      <c r="G455" t="str">
        <f t="shared" si="21"/>
        <v/>
      </c>
      <c r="H455" t="str">
        <f t="shared" si="22"/>
        <v>BJP</v>
      </c>
      <c r="I455">
        <f t="shared" si="23"/>
        <v>216</v>
      </c>
      <c r="J455" s="24" t="s">
        <v>37</v>
      </c>
      <c r="K455">
        <v>536</v>
      </c>
      <c r="L455" s="23" t="s">
        <v>254</v>
      </c>
    </row>
    <row r="456" spans="1:12">
      <c r="A456">
        <v>82</v>
      </c>
      <c r="B456">
        <v>62</v>
      </c>
      <c r="C456">
        <v>753</v>
      </c>
      <c r="D456" t="str">
        <f t="shared" si="18"/>
        <v/>
      </c>
      <c r="E456" t="str">
        <f t="shared" si="19"/>
        <v/>
      </c>
      <c r="F456" t="str">
        <f t="shared" si="20"/>
        <v/>
      </c>
      <c r="G456">
        <f t="shared" si="21"/>
        <v>62</v>
      </c>
      <c r="H456" t="str">
        <f t="shared" si="22"/>
        <v>BJP</v>
      </c>
      <c r="I456">
        <f t="shared" si="23"/>
        <v>208</v>
      </c>
      <c r="J456" s="24">
        <v>62</v>
      </c>
      <c r="K456">
        <v>753</v>
      </c>
      <c r="L456" s="23" t="s">
        <v>255</v>
      </c>
    </row>
    <row r="457" spans="1:12">
      <c r="A457">
        <v>83</v>
      </c>
      <c r="B457">
        <v>63</v>
      </c>
      <c r="C457">
        <v>783</v>
      </c>
      <c r="D457" t="str">
        <f t="shared" si="18"/>
        <v/>
      </c>
      <c r="E457" t="str">
        <f t="shared" si="19"/>
        <v/>
      </c>
      <c r="F457" t="str">
        <f t="shared" si="20"/>
        <v/>
      </c>
      <c r="G457">
        <f t="shared" si="21"/>
        <v>63</v>
      </c>
      <c r="H457" t="str">
        <f t="shared" si="22"/>
        <v>BJP</v>
      </c>
      <c r="I457">
        <f t="shared" si="23"/>
        <v>230</v>
      </c>
      <c r="J457" s="24">
        <v>63</v>
      </c>
      <c r="K457">
        <v>783</v>
      </c>
      <c r="L457" s="23" t="s">
        <v>256</v>
      </c>
    </row>
    <row r="458" spans="1:12">
      <c r="A458">
        <v>84</v>
      </c>
      <c r="B458">
        <v>64</v>
      </c>
      <c r="C458">
        <v>684</v>
      </c>
      <c r="D458" t="str">
        <f t="shared" si="18"/>
        <v/>
      </c>
      <c r="E458" t="str">
        <f t="shared" si="19"/>
        <v/>
      </c>
      <c r="F458">
        <f t="shared" si="20"/>
        <v>64</v>
      </c>
      <c r="G458" t="str">
        <f t="shared" si="21"/>
        <v/>
      </c>
      <c r="H458" t="str">
        <f t="shared" si="22"/>
        <v>BJP</v>
      </c>
      <c r="I458">
        <f t="shared" si="23"/>
        <v>100</v>
      </c>
      <c r="J458" s="24">
        <v>64</v>
      </c>
      <c r="K458">
        <v>684</v>
      </c>
      <c r="L458" s="23" t="s">
        <v>257</v>
      </c>
    </row>
    <row r="459" spans="1:12">
      <c r="A459">
        <v>85</v>
      </c>
      <c r="B459">
        <v>65</v>
      </c>
      <c r="C459">
        <v>665</v>
      </c>
      <c r="D459" t="str">
        <f t="shared" si="18"/>
        <v/>
      </c>
      <c r="E459" t="str">
        <f t="shared" si="19"/>
        <v/>
      </c>
      <c r="F459">
        <f t="shared" si="20"/>
        <v>65</v>
      </c>
      <c r="G459" t="str">
        <f t="shared" si="21"/>
        <v/>
      </c>
      <c r="H459" t="str">
        <f t="shared" si="22"/>
        <v>AITMC</v>
      </c>
      <c r="I459">
        <f t="shared" si="23"/>
        <v>525</v>
      </c>
      <c r="J459" s="24">
        <v>65</v>
      </c>
      <c r="K459">
        <v>665</v>
      </c>
      <c r="L459" s="23" t="s">
        <v>258</v>
      </c>
    </row>
    <row r="460" spans="1:12">
      <c r="A460">
        <v>86</v>
      </c>
      <c r="B460">
        <v>66</v>
      </c>
      <c r="C460">
        <v>704</v>
      </c>
      <c r="D460" t="str">
        <f t="shared" si="18"/>
        <v/>
      </c>
      <c r="E460" t="str">
        <f t="shared" si="19"/>
        <v/>
      </c>
      <c r="F460" t="str">
        <f t="shared" si="20"/>
        <v/>
      </c>
      <c r="G460">
        <f t="shared" si="21"/>
        <v>66</v>
      </c>
      <c r="H460" t="str">
        <f t="shared" si="22"/>
        <v>AITMC</v>
      </c>
      <c r="I460">
        <f t="shared" si="23"/>
        <v>575</v>
      </c>
      <c r="J460" s="24">
        <v>66</v>
      </c>
      <c r="K460">
        <v>704</v>
      </c>
      <c r="L460" s="23" t="s">
        <v>259</v>
      </c>
    </row>
    <row r="461" spans="1:12">
      <c r="A461">
        <v>87</v>
      </c>
      <c r="B461">
        <v>67</v>
      </c>
      <c r="C461">
        <v>478</v>
      </c>
      <c r="D461">
        <f t="shared" si="18"/>
        <v>67</v>
      </c>
      <c r="E461" t="str">
        <f t="shared" si="19"/>
        <v/>
      </c>
      <c r="F461" t="str">
        <f t="shared" si="20"/>
        <v/>
      </c>
      <c r="G461" t="str">
        <f t="shared" si="21"/>
        <v/>
      </c>
      <c r="H461" t="str">
        <f t="shared" si="22"/>
        <v>BJP</v>
      </c>
      <c r="I461">
        <f t="shared" si="23"/>
        <v>110</v>
      </c>
      <c r="J461" s="24">
        <v>67</v>
      </c>
      <c r="K461">
        <v>478</v>
      </c>
      <c r="L461" s="23" t="s">
        <v>260</v>
      </c>
    </row>
    <row r="462" spans="1:12">
      <c r="A462">
        <v>88</v>
      </c>
      <c r="B462">
        <v>68</v>
      </c>
      <c r="C462">
        <v>714</v>
      </c>
      <c r="D462" t="str">
        <f t="shared" si="18"/>
        <v/>
      </c>
      <c r="E462" t="str">
        <f t="shared" si="19"/>
        <v/>
      </c>
      <c r="F462" t="str">
        <f t="shared" si="20"/>
        <v/>
      </c>
      <c r="G462">
        <f t="shared" si="21"/>
        <v>68</v>
      </c>
      <c r="H462" t="str">
        <f t="shared" si="22"/>
        <v>AITMC</v>
      </c>
      <c r="I462">
        <f t="shared" si="23"/>
        <v>404</v>
      </c>
      <c r="J462" s="24">
        <v>68</v>
      </c>
      <c r="K462">
        <v>714</v>
      </c>
      <c r="L462" s="23" t="s">
        <v>261</v>
      </c>
    </row>
    <row r="463" spans="1:12">
      <c r="A463">
        <v>89</v>
      </c>
      <c r="B463">
        <v>69</v>
      </c>
      <c r="C463">
        <v>604</v>
      </c>
      <c r="D463" t="str">
        <f t="shared" si="18"/>
        <v/>
      </c>
      <c r="E463" t="str">
        <f t="shared" si="19"/>
        <v/>
      </c>
      <c r="F463">
        <f t="shared" si="20"/>
        <v>69</v>
      </c>
      <c r="G463" t="str">
        <f t="shared" si="21"/>
        <v/>
      </c>
      <c r="H463" t="str">
        <f t="shared" si="22"/>
        <v>AITMC</v>
      </c>
      <c r="I463">
        <f t="shared" si="23"/>
        <v>171</v>
      </c>
      <c r="J463" s="24">
        <v>69</v>
      </c>
      <c r="K463">
        <v>604</v>
      </c>
      <c r="L463" s="23" t="s">
        <v>262</v>
      </c>
    </row>
    <row r="464" spans="1:12">
      <c r="A464">
        <v>90</v>
      </c>
      <c r="B464" t="s">
        <v>38</v>
      </c>
      <c r="C464">
        <v>586</v>
      </c>
      <c r="D464" t="str">
        <f t="shared" si="18"/>
        <v/>
      </c>
      <c r="E464" t="str">
        <f t="shared" si="19"/>
        <v>69A</v>
      </c>
      <c r="F464" t="str">
        <f t="shared" si="20"/>
        <v/>
      </c>
      <c r="G464" t="str">
        <f t="shared" si="21"/>
        <v/>
      </c>
      <c r="H464" t="str">
        <f t="shared" si="22"/>
        <v>AITMC</v>
      </c>
      <c r="I464">
        <f t="shared" si="23"/>
        <v>365</v>
      </c>
      <c r="J464" s="24" t="s">
        <v>38</v>
      </c>
      <c r="K464">
        <v>586</v>
      </c>
      <c r="L464" s="23" t="s">
        <v>263</v>
      </c>
    </row>
    <row r="465" spans="1:12">
      <c r="A465">
        <v>91</v>
      </c>
      <c r="B465">
        <v>70</v>
      </c>
      <c r="C465">
        <v>524</v>
      </c>
      <c r="D465" t="str">
        <f t="shared" si="18"/>
        <v/>
      </c>
      <c r="E465">
        <f t="shared" si="19"/>
        <v>70</v>
      </c>
      <c r="F465" t="str">
        <f t="shared" si="20"/>
        <v/>
      </c>
      <c r="G465" t="str">
        <f t="shared" si="21"/>
        <v/>
      </c>
      <c r="H465" t="str">
        <f t="shared" si="22"/>
        <v>AITMC</v>
      </c>
      <c r="I465">
        <f t="shared" si="23"/>
        <v>176</v>
      </c>
      <c r="J465" s="24">
        <v>70</v>
      </c>
      <c r="K465">
        <v>524</v>
      </c>
      <c r="L465" s="23" t="s">
        <v>264</v>
      </c>
    </row>
    <row r="466" spans="1:12">
      <c r="A466">
        <v>92</v>
      </c>
      <c r="B466" t="s">
        <v>39</v>
      </c>
      <c r="C466">
        <v>519</v>
      </c>
      <c r="D466" t="str">
        <f t="shared" si="18"/>
        <v/>
      </c>
      <c r="E466" t="str">
        <f t="shared" si="19"/>
        <v>70A</v>
      </c>
      <c r="F466" t="str">
        <f t="shared" si="20"/>
        <v/>
      </c>
      <c r="G466" t="str">
        <f t="shared" si="21"/>
        <v/>
      </c>
      <c r="H466" t="str">
        <f t="shared" si="22"/>
        <v>AITMC</v>
      </c>
      <c r="I466">
        <f t="shared" si="23"/>
        <v>14</v>
      </c>
      <c r="J466" s="24" t="s">
        <v>39</v>
      </c>
      <c r="K466">
        <v>519</v>
      </c>
      <c r="L466" s="23" t="s">
        <v>265</v>
      </c>
    </row>
    <row r="467" spans="1:12">
      <c r="A467">
        <v>93</v>
      </c>
      <c r="B467">
        <v>71</v>
      </c>
      <c r="C467">
        <v>763</v>
      </c>
      <c r="D467" t="str">
        <f t="shared" si="18"/>
        <v/>
      </c>
      <c r="E467" t="str">
        <f t="shared" si="19"/>
        <v/>
      </c>
      <c r="F467" t="str">
        <f t="shared" si="20"/>
        <v/>
      </c>
      <c r="G467">
        <f t="shared" si="21"/>
        <v>71</v>
      </c>
      <c r="H467" t="str">
        <f t="shared" si="22"/>
        <v>AITMC</v>
      </c>
      <c r="I467">
        <f t="shared" si="23"/>
        <v>2</v>
      </c>
      <c r="J467" s="24">
        <v>71</v>
      </c>
      <c r="K467">
        <v>763</v>
      </c>
      <c r="L467" s="23" t="s">
        <v>266</v>
      </c>
    </row>
    <row r="468" spans="1:12">
      <c r="A468">
        <v>94</v>
      </c>
      <c r="B468">
        <v>72</v>
      </c>
      <c r="C468">
        <v>742</v>
      </c>
      <c r="D468" t="str">
        <f t="shared" si="18"/>
        <v/>
      </c>
      <c r="E468" t="str">
        <f t="shared" si="19"/>
        <v/>
      </c>
      <c r="F468" t="str">
        <f t="shared" si="20"/>
        <v/>
      </c>
      <c r="G468">
        <f t="shared" si="21"/>
        <v>72</v>
      </c>
      <c r="H468" t="str">
        <f t="shared" si="22"/>
        <v>BJP</v>
      </c>
      <c r="I468">
        <f t="shared" si="23"/>
        <v>181</v>
      </c>
      <c r="J468" s="24">
        <v>72</v>
      </c>
      <c r="K468">
        <v>742</v>
      </c>
      <c r="L468" s="23" t="s">
        <v>267</v>
      </c>
    </row>
    <row r="469" spans="1:12">
      <c r="A469">
        <v>95</v>
      </c>
      <c r="B469">
        <v>73</v>
      </c>
      <c r="C469">
        <v>556</v>
      </c>
      <c r="D469" t="str">
        <f t="shared" si="18"/>
        <v/>
      </c>
      <c r="E469">
        <f t="shared" si="19"/>
        <v>73</v>
      </c>
      <c r="F469" t="str">
        <f t="shared" si="20"/>
        <v/>
      </c>
      <c r="G469" t="str">
        <f t="shared" si="21"/>
        <v/>
      </c>
      <c r="H469" t="str">
        <f t="shared" si="22"/>
        <v>BJP</v>
      </c>
      <c r="I469">
        <f t="shared" si="23"/>
        <v>139</v>
      </c>
      <c r="J469" s="24">
        <v>73</v>
      </c>
      <c r="K469">
        <v>556</v>
      </c>
      <c r="L469" s="23" t="s">
        <v>268</v>
      </c>
    </row>
    <row r="470" spans="1:12">
      <c r="A470">
        <v>96</v>
      </c>
      <c r="B470" t="s">
        <v>40</v>
      </c>
      <c r="C470">
        <v>507</v>
      </c>
      <c r="D470" t="str">
        <f t="shared" si="18"/>
        <v/>
      </c>
      <c r="E470" t="str">
        <f t="shared" si="19"/>
        <v>73A</v>
      </c>
      <c r="F470" t="str">
        <f t="shared" si="20"/>
        <v/>
      </c>
      <c r="G470" t="str">
        <f t="shared" si="21"/>
        <v/>
      </c>
      <c r="H470" t="str">
        <f t="shared" si="22"/>
        <v>BJP</v>
      </c>
      <c r="I470">
        <f t="shared" si="23"/>
        <v>156</v>
      </c>
      <c r="J470" s="24" t="s">
        <v>40</v>
      </c>
      <c r="K470">
        <v>507</v>
      </c>
      <c r="L470" s="23" t="s">
        <v>269</v>
      </c>
    </row>
    <row r="471" spans="1:12">
      <c r="A471">
        <v>97</v>
      </c>
      <c r="B471">
        <v>74</v>
      </c>
      <c r="C471">
        <v>745</v>
      </c>
      <c r="D471" t="str">
        <f t="shared" si="18"/>
        <v/>
      </c>
      <c r="E471" t="str">
        <f t="shared" si="19"/>
        <v/>
      </c>
      <c r="F471" t="str">
        <f t="shared" si="20"/>
        <v/>
      </c>
      <c r="G471">
        <f t="shared" si="21"/>
        <v>74</v>
      </c>
      <c r="H471" t="str">
        <f t="shared" si="22"/>
        <v>BJP</v>
      </c>
      <c r="I471">
        <f t="shared" si="23"/>
        <v>292</v>
      </c>
      <c r="J471" s="24">
        <v>74</v>
      </c>
      <c r="K471">
        <v>745</v>
      </c>
      <c r="L471" s="23" t="s">
        <v>270</v>
      </c>
    </row>
    <row r="472" spans="1:12">
      <c r="A472">
        <v>98</v>
      </c>
      <c r="B472">
        <v>75</v>
      </c>
      <c r="C472">
        <v>475</v>
      </c>
      <c r="D472">
        <f t="shared" si="18"/>
        <v>75</v>
      </c>
      <c r="E472" t="str">
        <f t="shared" si="19"/>
        <v/>
      </c>
      <c r="F472" t="str">
        <f t="shared" si="20"/>
        <v/>
      </c>
      <c r="G472" t="str">
        <f t="shared" si="21"/>
        <v/>
      </c>
      <c r="H472" t="str">
        <f t="shared" si="22"/>
        <v>BJP</v>
      </c>
      <c r="I472">
        <f t="shared" si="23"/>
        <v>81</v>
      </c>
      <c r="J472" s="24">
        <v>75</v>
      </c>
      <c r="K472">
        <v>475</v>
      </c>
      <c r="L472" s="23" t="s">
        <v>271</v>
      </c>
    </row>
    <row r="473" spans="1:12">
      <c r="A473">
        <v>99</v>
      </c>
      <c r="B473">
        <v>76</v>
      </c>
      <c r="C473">
        <v>799</v>
      </c>
      <c r="D473" t="str">
        <f t="shared" si="18"/>
        <v/>
      </c>
      <c r="E473" t="str">
        <f t="shared" si="19"/>
        <v/>
      </c>
      <c r="F473" t="str">
        <f t="shared" si="20"/>
        <v/>
      </c>
      <c r="G473">
        <f t="shared" si="21"/>
        <v>76</v>
      </c>
      <c r="H473" t="str">
        <f t="shared" si="22"/>
        <v>BJP</v>
      </c>
      <c r="I473">
        <f t="shared" si="23"/>
        <v>331</v>
      </c>
      <c r="J473" s="24">
        <v>76</v>
      </c>
      <c r="K473">
        <v>799</v>
      </c>
      <c r="L473" s="23" t="s">
        <v>272</v>
      </c>
    </row>
    <row r="474" spans="1:12">
      <c r="A474">
        <v>100</v>
      </c>
      <c r="B474">
        <v>77</v>
      </c>
      <c r="C474">
        <v>659</v>
      </c>
      <c r="D474" t="str">
        <f t="shared" si="18"/>
        <v/>
      </c>
      <c r="E474" t="str">
        <f t="shared" si="19"/>
        <v/>
      </c>
      <c r="F474">
        <f t="shared" si="20"/>
        <v>77</v>
      </c>
      <c r="G474" t="str">
        <f t="shared" si="21"/>
        <v/>
      </c>
      <c r="H474" t="str">
        <f t="shared" si="22"/>
        <v>BJP</v>
      </c>
      <c r="I474">
        <f t="shared" si="23"/>
        <v>248</v>
      </c>
      <c r="J474" s="24">
        <v>77</v>
      </c>
      <c r="K474">
        <v>659</v>
      </c>
      <c r="L474" s="23" t="s">
        <v>273</v>
      </c>
    </row>
    <row r="475" spans="1:12">
      <c r="A475">
        <v>101</v>
      </c>
      <c r="B475">
        <v>78</v>
      </c>
      <c r="C475">
        <v>712</v>
      </c>
      <c r="D475" t="str">
        <f t="shared" si="18"/>
        <v/>
      </c>
      <c r="E475" t="str">
        <f t="shared" si="19"/>
        <v/>
      </c>
      <c r="F475" t="str">
        <f t="shared" si="20"/>
        <v/>
      </c>
      <c r="G475">
        <f t="shared" si="21"/>
        <v>78</v>
      </c>
      <c r="H475" t="str">
        <f t="shared" si="22"/>
        <v>BJP</v>
      </c>
      <c r="I475">
        <f t="shared" si="23"/>
        <v>95</v>
      </c>
      <c r="J475" s="24">
        <v>78</v>
      </c>
      <c r="K475">
        <v>712</v>
      </c>
      <c r="L475" s="23" t="s">
        <v>274</v>
      </c>
    </row>
    <row r="476" spans="1:12">
      <c r="A476">
        <v>102</v>
      </c>
      <c r="B476">
        <v>79</v>
      </c>
      <c r="C476">
        <v>736</v>
      </c>
      <c r="D476" t="str">
        <f t="shared" si="18"/>
        <v/>
      </c>
      <c r="E476" t="str">
        <f t="shared" si="19"/>
        <v/>
      </c>
      <c r="F476" t="str">
        <f t="shared" si="20"/>
        <v/>
      </c>
      <c r="G476">
        <f t="shared" si="21"/>
        <v>79</v>
      </c>
      <c r="H476" t="str">
        <f t="shared" si="22"/>
        <v>BJP</v>
      </c>
      <c r="I476">
        <f t="shared" si="23"/>
        <v>258</v>
      </c>
      <c r="J476" s="24">
        <v>79</v>
      </c>
      <c r="K476">
        <v>736</v>
      </c>
      <c r="L476" s="23" t="s">
        <v>275</v>
      </c>
    </row>
    <row r="477" spans="1:12">
      <c r="A477">
        <v>103</v>
      </c>
      <c r="B477">
        <v>80</v>
      </c>
      <c r="C477">
        <v>758</v>
      </c>
      <c r="D477" t="str">
        <f t="shared" si="18"/>
        <v/>
      </c>
      <c r="E477" t="str">
        <f t="shared" si="19"/>
        <v/>
      </c>
      <c r="F477" t="str">
        <f t="shared" si="20"/>
        <v/>
      </c>
      <c r="G477">
        <f t="shared" si="21"/>
        <v>80</v>
      </c>
      <c r="H477" t="str">
        <f t="shared" si="22"/>
        <v>BJP</v>
      </c>
      <c r="I477">
        <f t="shared" si="23"/>
        <v>57</v>
      </c>
      <c r="J477" s="24">
        <v>80</v>
      </c>
      <c r="K477">
        <v>758</v>
      </c>
      <c r="L477" s="23" t="s">
        <v>276</v>
      </c>
    </row>
    <row r="478" spans="1:12">
      <c r="A478">
        <v>104</v>
      </c>
      <c r="B478">
        <v>81</v>
      </c>
      <c r="C478">
        <v>534</v>
      </c>
      <c r="D478" t="str">
        <f t="shared" si="18"/>
        <v/>
      </c>
      <c r="E478">
        <f t="shared" si="19"/>
        <v>81</v>
      </c>
      <c r="F478" t="str">
        <f t="shared" si="20"/>
        <v/>
      </c>
      <c r="G478" t="str">
        <f t="shared" si="21"/>
        <v/>
      </c>
      <c r="H478" t="str">
        <f t="shared" si="22"/>
        <v>BJP</v>
      </c>
      <c r="I478">
        <f t="shared" si="23"/>
        <v>104</v>
      </c>
      <c r="J478" s="24">
        <v>81</v>
      </c>
      <c r="K478">
        <v>534</v>
      </c>
      <c r="L478" s="23" t="s">
        <v>277</v>
      </c>
    </row>
    <row r="479" spans="1:12">
      <c r="A479">
        <v>105</v>
      </c>
      <c r="B479" t="s">
        <v>41</v>
      </c>
      <c r="C479">
        <v>532</v>
      </c>
      <c r="D479" t="str">
        <f t="shared" si="18"/>
        <v/>
      </c>
      <c r="E479" t="str">
        <f t="shared" si="19"/>
        <v>81A</v>
      </c>
      <c r="F479" t="str">
        <f t="shared" si="20"/>
        <v/>
      </c>
      <c r="G479" t="str">
        <f t="shared" si="21"/>
        <v/>
      </c>
      <c r="H479" t="str">
        <f t="shared" si="22"/>
        <v>BJP</v>
      </c>
      <c r="I479">
        <f t="shared" si="23"/>
        <v>79</v>
      </c>
      <c r="J479" s="24" t="s">
        <v>41</v>
      </c>
      <c r="K479">
        <v>532</v>
      </c>
      <c r="L479" s="23" t="s">
        <v>278</v>
      </c>
    </row>
    <row r="480" spans="1:12">
      <c r="A480">
        <v>106</v>
      </c>
      <c r="B480">
        <v>82</v>
      </c>
      <c r="C480">
        <v>467</v>
      </c>
      <c r="D480">
        <f t="shared" si="18"/>
        <v>82</v>
      </c>
      <c r="E480" t="str">
        <f t="shared" si="19"/>
        <v/>
      </c>
      <c r="F480" t="str">
        <f t="shared" si="20"/>
        <v/>
      </c>
      <c r="G480" t="str">
        <f t="shared" si="21"/>
        <v/>
      </c>
      <c r="H480" t="str">
        <f t="shared" si="22"/>
        <v>AITMC</v>
      </c>
      <c r="I480">
        <f t="shared" si="23"/>
        <v>304</v>
      </c>
      <c r="J480" s="24">
        <v>82</v>
      </c>
      <c r="K480">
        <v>467</v>
      </c>
      <c r="L480" s="23" t="s">
        <v>279</v>
      </c>
    </row>
    <row r="481" spans="1:12">
      <c r="A481">
        <v>107</v>
      </c>
      <c r="B481">
        <v>83</v>
      </c>
      <c r="C481">
        <v>657</v>
      </c>
      <c r="D481" t="str">
        <f t="shared" si="18"/>
        <v/>
      </c>
      <c r="E481" t="str">
        <f t="shared" si="19"/>
        <v/>
      </c>
      <c r="F481">
        <f t="shared" si="20"/>
        <v>83</v>
      </c>
      <c r="G481" t="str">
        <f t="shared" si="21"/>
        <v/>
      </c>
      <c r="H481" t="str">
        <f t="shared" si="22"/>
        <v>BJP</v>
      </c>
      <c r="I481">
        <f t="shared" si="23"/>
        <v>182</v>
      </c>
      <c r="J481" s="24">
        <v>83</v>
      </c>
      <c r="K481">
        <v>657</v>
      </c>
      <c r="L481" s="23" t="s">
        <v>280</v>
      </c>
    </row>
    <row r="482" spans="1:12">
      <c r="A482">
        <v>108</v>
      </c>
      <c r="B482" t="s">
        <v>42</v>
      </c>
      <c r="C482">
        <v>610</v>
      </c>
      <c r="D482" t="str">
        <f t="shared" si="18"/>
        <v/>
      </c>
      <c r="E482" t="str">
        <f t="shared" si="19"/>
        <v/>
      </c>
      <c r="F482" t="str">
        <f t="shared" si="20"/>
        <v>83A</v>
      </c>
      <c r="G482" t="str">
        <f t="shared" si="21"/>
        <v/>
      </c>
      <c r="H482" t="str">
        <f t="shared" si="22"/>
        <v>AITMC</v>
      </c>
      <c r="I482">
        <f t="shared" si="23"/>
        <v>364</v>
      </c>
      <c r="J482" s="24" t="s">
        <v>42</v>
      </c>
      <c r="K482">
        <v>610</v>
      </c>
      <c r="L482" s="23" t="s">
        <v>281</v>
      </c>
    </row>
    <row r="483" spans="1:12">
      <c r="A483">
        <v>109</v>
      </c>
      <c r="B483">
        <v>84</v>
      </c>
      <c r="C483">
        <v>533</v>
      </c>
      <c r="D483" t="str">
        <f t="shared" si="18"/>
        <v/>
      </c>
      <c r="E483">
        <f t="shared" si="19"/>
        <v>84</v>
      </c>
      <c r="F483" t="str">
        <f t="shared" si="20"/>
        <v/>
      </c>
      <c r="G483" t="str">
        <f t="shared" si="21"/>
        <v/>
      </c>
      <c r="H483" t="str">
        <f t="shared" si="22"/>
        <v>BJP</v>
      </c>
      <c r="I483">
        <f t="shared" si="23"/>
        <v>61</v>
      </c>
      <c r="J483" s="24">
        <v>84</v>
      </c>
      <c r="K483">
        <v>533</v>
      </c>
      <c r="L483" s="23" t="s">
        <v>282</v>
      </c>
    </row>
    <row r="484" spans="1:12">
      <c r="A484">
        <v>110</v>
      </c>
      <c r="B484">
        <v>85</v>
      </c>
      <c r="C484">
        <v>720</v>
      </c>
      <c r="D484" t="str">
        <f t="shared" si="18"/>
        <v/>
      </c>
      <c r="E484" t="str">
        <f t="shared" si="19"/>
        <v/>
      </c>
      <c r="F484" t="str">
        <f t="shared" si="20"/>
        <v/>
      </c>
      <c r="G484">
        <f t="shared" si="21"/>
        <v>85</v>
      </c>
      <c r="H484" t="str">
        <f t="shared" si="22"/>
        <v>BJP</v>
      </c>
      <c r="I484">
        <f t="shared" si="23"/>
        <v>276</v>
      </c>
      <c r="J484" s="24">
        <v>85</v>
      </c>
      <c r="K484">
        <v>720</v>
      </c>
      <c r="L484" s="23" t="s">
        <v>283</v>
      </c>
    </row>
    <row r="485" spans="1:12">
      <c r="A485">
        <v>111</v>
      </c>
      <c r="B485">
        <v>86</v>
      </c>
      <c r="C485">
        <v>865</v>
      </c>
      <c r="D485" t="str">
        <f t="shared" si="18"/>
        <v/>
      </c>
      <c r="E485" t="str">
        <f t="shared" si="19"/>
        <v/>
      </c>
      <c r="F485" t="str">
        <f t="shared" si="20"/>
        <v/>
      </c>
      <c r="G485">
        <f t="shared" si="21"/>
        <v>86</v>
      </c>
      <c r="H485" t="str">
        <f t="shared" si="22"/>
        <v>BJP</v>
      </c>
      <c r="I485">
        <f t="shared" si="23"/>
        <v>110</v>
      </c>
      <c r="J485" s="24">
        <v>86</v>
      </c>
      <c r="K485">
        <v>865</v>
      </c>
      <c r="L485" s="23" t="s">
        <v>284</v>
      </c>
    </row>
    <row r="486" spans="1:12">
      <c r="A486">
        <v>112</v>
      </c>
      <c r="B486">
        <v>87</v>
      </c>
      <c r="C486">
        <v>544</v>
      </c>
      <c r="D486" t="str">
        <f t="shared" si="18"/>
        <v/>
      </c>
      <c r="E486">
        <f t="shared" si="19"/>
        <v>87</v>
      </c>
      <c r="F486" t="str">
        <f t="shared" si="20"/>
        <v/>
      </c>
      <c r="G486" t="str">
        <f t="shared" si="21"/>
        <v/>
      </c>
      <c r="H486" t="str">
        <f t="shared" si="22"/>
        <v>BJP</v>
      </c>
      <c r="I486">
        <f t="shared" si="23"/>
        <v>125</v>
      </c>
      <c r="J486" s="24">
        <v>87</v>
      </c>
      <c r="K486">
        <v>544</v>
      </c>
      <c r="L486" s="23" t="s">
        <v>285</v>
      </c>
    </row>
    <row r="487" spans="1:12">
      <c r="A487">
        <v>113</v>
      </c>
      <c r="B487">
        <v>88</v>
      </c>
      <c r="C487">
        <v>734</v>
      </c>
      <c r="D487" t="str">
        <f t="shared" si="18"/>
        <v/>
      </c>
      <c r="E487" t="str">
        <f t="shared" si="19"/>
        <v/>
      </c>
      <c r="F487" t="str">
        <f t="shared" si="20"/>
        <v/>
      </c>
      <c r="G487">
        <f t="shared" si="21"/>
        <v>88</v>
      </c>
      <c r="H487" t="str">
        <f t="shared" si="22"/>
        <v>BJP</v>
      </c>
      <c r="I487">
        <f t="shared" si="23"/>
        <v>219</v>
      </c>
      <c r="J487" s="24">
        <v>88</v>
      </c>
      <c r="K487">
        <v>734</v>
      </c>
      <c r="L487" s="23" t="s">
        <v>286</v>
      </c>
    </row>
    <row r="488" spans="1:12">
      <c r="A488">
        <v>114</v>
      </c>
      <c r="B488">
        <v>89</v>
      </c>
      <c r="C488">
        <v>497</v>
      </c>
      <c r="D488">
        <f t="shared" si="18"/>
        <v>89</v>
      </c>
      <c r="E488" t="str">
        <f t="shared" si="19"/>
        <v/>
      </c>
      <c r="F488" t="str">
        <f t="shared" si="20"/>
        <v/>
      </c>
      <c r="G488" t="str">
        <f t="shared" si="21"/>
        <v/>
      </c>
      <c r="H488" t="str">
        <f t="shared" si="22"/>
        <v>BJP</v>
      </c>
      <c r="I488">
        <f t="shared" si="23"/>
        <v>274</v>
      </c>
      <c r="J488" s="24">
        <v>89</v>
      </c>
      <c r="K488">
        <v>497</v>
      </c>
      <c r="L488" s="23" t="s">
        <v>287</v>
      </c>
    </row>
    <row r="489" spans="1:12">
      <c r="A489">
        <v>115</v>
      </c>
      <c r="B489" t="s">
        <v>43</v>
      </c>
      <c r="C489">
        <v>425</v>
      </c>
      <c r="D489" t="str">
        <f t="shared" si="18"/>
        <v>89A</v>
      </c>
      <c r="E489" t="str">
        <f t="shared" si="19"/>
        <v/>
      </c>
      <c r="F489" t="str">
        <f t="shared" si="20"/>
        <v/>
      </c>
      <c r="G489" t="str">
        <f t="shared" si="21"/>
        <v/>
      </c>
      <c r="H489" t="str">
        <f t="shared" si="22"/>
        <v>BJP</v>
      </c>
      <c r="I489">
        <f t="shared" si="23"/>
        <v>149</v>
      </c>
      <c r="J489" s="24" t="s">
        <v>43</v>
      </c>
      <c r="K489">
        <v>425</v>
      </c>
      <c r="L489" s="23" t="s">
        <v>288</v>
      </c>
    </row>
    <row r="490" spans="1:12">
      <c r="A490">
        <v>116</v>
      </c>
      <c r="B490">
        <v>90</v>
      </c>
      <c r="C490">
        <v>753</v>
      </c>
      <c r="D490" t="str">
        <f t="shared" si="18"/>
        <v/>
      </c>
      <c r="E490" t="str">
        <f t="shared" si="19"/>
        <v/>
      </c>
      <c r="F490" t="str">
        <f t="shared" si="20"/>
        <v/>
      </c>
      <c r="G490">
        <f t="shared" si="21"/>
        <v>90</v>
      </c>
      <c r="H490" t="str">
        <f t="shared" si="22"/>
        <v>BJP</v>
      </c>
      <c r="I490">
        <f t="shared" si="23"/>
        <v>299</v>
      </c>
      <c r="J490" s="24">
        <v>90</v>
      </c>
      <c r="K490">
        <v>753</v>
      </c>
      <c r="L490" s="23" t="s">
        <v>289</v>
      </c>
    </row>
    <row r="491" spans="1:12">
      <c r="A491">
        <v>117</v>
      </c>
      <c r="B491">
        <v>91</v>
      </c>
      <c r="C491">
        <v>928</v>
      </c>
      <c r="D491" t="str">
        <f t="shared" si="18"/>
        <v/>
      </c>
      <c r="E491" t="str">
        <f t="shared" si="19"/>
        <v/>
      </c>
      <c r="F491" t="str">
        <f t="shared" si="20"/>
        <v/>
      </c>
      <c r="G491">
        <f t="shared" si="21"/>
        <v>91</v>
      </c>
      <c r="H491" t="str">
        <f t="shared" si="22"/>
        <v>AITMC</v>
      </c>
      <c r="I491">
        <f t="shared" si="23"/>
        <v>16</v>
      </c>
      <c r="J491" s="24">
        <v>91</v>
      </c>
      <c r="K491">
        <v>928</v>
      </c>
      <c r="L491" s="23" t="s">
        <v>290</v>
      </c>
    </row>
    <row r="492" spans="1:12">
      <c r="A492">
        <v>118</v>
      </c>
      <c r="B492">
        <v>92</v>
      </c>
      <c r="C492">
        <v>810</v>
      </c>
      <c r="D492" t="str">
        <f t="shared" si="18"/>
        <v/>
      </c>
      <c r="E492" t="str">
        <f t="shared" si="19"/>
        <v/>
      </c>
      <c r="F492" t="str">
        <f t="shared" si="20"/>
        <v/>
      </c>
      <c r="G492">
        <f t="shared" si="21"/>
        <v>92</v>
      </c>
      <c r="H492" t="str">
        <f t="shared" si="22"/>
        <v>BJP</v>
      </c>
      <c r="I492">
        <f t="shared" si="23"/>
        <v>206</v>
      </c>
      <c r="J492" s="24">
        <v>92</v>
      </c>
      <c r="K492">
        <v>810</v>
      </c>
      <c r="L492" s="23" t="s">
        <v>291</v>
      </c>
    </row>
    <row r="493" spans="1:12">
      <c r="A493">
        <v>119</v>
      </c>
      <c r="B493">
        <v>93</v>
      </c>
      <c r="C493">
        <v>491</v>
      </c>
      <c r="D493">
        <f t="shared" si="18"/>
        <v>93</v>
      </c>
      <c r="E493" t="str">
        <f t="shared" si="19"/>
        <v/>
      </c>
      <c r="F493" t="str">
        <f t="shared" si="20"/>
        <v/>
      </c>
      <c r="G493" t="str">
        <f t="shared" si="21"/>
        <v/>
      </c>
      <c r="H493" t="str">
        <f t="shared" si="22"/>
        <v>AITMC</v>
      </c>
      <c r="I493">
        <f t="shared" si="23"/>
        <v>87</v>
      </c>
      <c r="J493" s="24">
        <v>93</v>
      </c>
      <c r="K493">
        <v>491</v>
      </c>
      <c r="L493" s="23" t="s">
        <v>292</v>
      </c>
    </row>
    <row r="494" spans="1:12">
      <c r="A494">
        <v>120</v>
      </c>
      <c r="B494" t="s">
        <v>44</v>
      </c>
      <c r="C494">
        <v>487</v>
      </c>
      <c r="D494" t="str">
        <f t="shared" si="18"/>
        <v>93A</v>
      </c>
      <c r="E494" t="str">
        <f t="shared" si="19"/>
        <v/>
      </c>
      <c r="F494" t="str">
        <f t="shared" si="20"/>
        <v/>
      </c>
      <c r="G494" t="str">
        <f t="shared" si="21"/>
        <v/>
      </c>
      <c r="H494" t="str">
        <f t="shared" si="22"/>
        <v>AITMC</v>
      </c>
      <c r="I494">
        <f t="shared" si="23"/>
        <v>135</v>
      </c>
      <c r="J494" s="24" t="s">
        <v>44</v>
      </c>
      <c r="K494">
        <v>487</v>
      </c>
      <c r="L494" s="23" t="s">
        <v>293</v>
      </c>
    </row>
    <row r="495" spans="1:12">
      <c r="A495">
        <v>121</v>
      </c>
      <c r="B495">
        <v>94</v>
      </c>
      <c r="C495">
        <v>667</v>
      </c>
      <c r="D495" t="str">
        <f t="shared" si="18"/>
        <v/>
      </c>
      <c r="E495" t="str">
        <f t="shared" si="19"/>
        <v/>
      </c>
      <c r="F495">
        <f t="shared" si="20"/>
        <v>94</v>
      </c>
      <c r="G495" t="str">
        <f t="shared" si="21"/>
        <v/>
      </c>
      <c r="H495" t="str">
        <f t="shared" si="22"/>
        <v>CPM</v>
      </c>
      <c r="I495">
        <f t="shared" si="23"/>
        <v>298</v>
      </c>
      <c r="J495" s="24">
        <v>94</v>
      </c>
      <c r="K495">
        <v>667</v>
      </c>
      <c r="L495" s="23" t="s">
        <v>294</v>
      </c>
    </row>
    <row r="496" spans="1:12">
      <c r="A496">
        <v>122</v>
      </c>
      <c r="B496">
        <v>95</v>
      </c>
      <c r="C496">
        <v>587</v>
      </c>
      <c r="D496" t="str">
        <f t="shared" si="18"/>
        <v/>
      </c>
      <c r="E496">
        <f t="shared" si="19"/>
        <v>95</v>
      </c>
      <c r="F496" t="str">
        <f t="shared" si="20"/>
        <v/>
      </c>
      <c r="G496" t="str">
        <f t="shared" si="21"/>
        <v/>
      </c>
      <c r="H496" t="str">
        <f t="shared" si="22"/>
        <v>BJP</v>
      </c>
      <c r="I496">
        <f t="shared" si="23"/>
        <v>30</v>
      </c>
      <c r="J496" s="24">
        <v>95</v>
      </c>
      <c r="K496">
        <v>587</v>
      </c>
      <c r="L496" s="23" t="s">
        <v>295</v>
      </c>
    </row>
    <row r="497" spans="1:12">
      <c r="A497">
        <v>123</v>
      </c>
      <c r="B497">
        <v>96</v>
      </c>
      <c r="C497">
        <v>680</v>
      </c>
      <c r="D497" t="str">
        <f t="shared" si="18"/>
        <v/>
      </c>
      <c r="E497" t="str">
        <f t="shared" si="19"/>
        <v/>
      </c>
      <c r="F497">
        <f t="shared" si="20"/>
        <v>96</v>
      </c>
      <c r="G497" t="str">
        <f t="shared" si="21"/>
        <v/>
      </c>
      <c r="H497" t="str">
        <f t="shared" si="22"/>
        <v>BJP</v>
      </c>
      <c r="I497">
        <f t="shared" si="23"/>
        <v>219</v>
      </c>
      <c r="J497" s="24">
        <v>96</v>
      </c>
      <c r="K497">
        <v>680</v>
      </c>
      <c r="L497" s="23" t="s">
        <v>296</v>
      </c>
    </row>
    <row r="498" spans="1:12">
      <c r="A498">
        <v>124</v>
      </c>
      <c r="B498">
        <v>97</v>
      </c>
      <c r="C498">
        <v>603</v>
      </c>
      <c r="D498" t="str">
        <f t="shared" si="18"/>
        <v/>
      </c>
      <c r="E498" t="str">
        <f t="shared" si="19"/>
        <v/>
      </c>
      <c r="F498">
        <f t="shared" si="20"/>
        <v>97</v>
      </c>
      <c r="G498" t="str">
        <f t="shared" si="21"/>
        <v/>
      </c>
      <c r="H498" t="str">
        <f t="shared" si="22"/>
        <v>BJP</v>
      </c>
      <c r="I498">
        <f t="shared" si="23"/>
        <v>90</v>
      </c>
      <c r="J498" s="24">
        <v>97</v>
      </c>
      <c r="K498">
        <v>603</v>
      </c>
      <c r="L498" s="23" t="s">
        <v>297</v>
      </c>
    </row>
    <row r="499" spans="1:12">
      <c r="A499">
        <v>125</v>
      </c>
      <c r="B499">
        <v>98</v>
      </c>
      <c r="C499">
        <v>617</v>
      </c>
      <c r="D499" t="str">
        <f t="shared" si="18"/>
        <v/>
      </c>
      <c r="E499" t="str">
        <f t="shared" si="19"/>
        <v/>
      </c>
      <c r="F499">
        <f t="shared" si="20"/>
        <v>98</v>
      </c>
      <c r="G499" t="str">
        <f t="shared" si="21"/>
        <v/>
      </c>
      <c r="H499" t="str">
        <f t="shared" si="22"/>
        <v>BJP</v>
      </c>
      <c r="I499">
        <f t="shared" si="23"/>
        <v>28</v>
      </c>
      <c r="J499" s="24">
        <v>98</v>
      </c>
      <c r="K499">
        <v>617</v>
      </c>
      <c r="L499" s="23" t="s">
        <v>298</v>
      </c>
    </row>
    <row r="500" spans="1:12">
      <c r="A500">
        <v>126</v>
      </c>
      <c r="B500">
        <v>99</v>
      </c>
      <c r="C500">
        <v>555</v>
      </c>
      <c r="D500" t="str">
        <f t="shared" si="18"/>
        <v/>
      </c>
      <c r="E500">
        <f t="shared" si="19"/>
        <v>99</v>
      </c>
      <c r="F500" t="str">
        <f t="shared" si="20"/>
        <v/>
      </c>
      <c r="G500" t="str">
        <f t="shared" si="21"/>
        <v/>
      </c>
      <c r="H500" t="str">
        <f t="shared" si="22"/>
        <v>BJP</v>
      </c>
      <c r="I500">
        <f t="shared" si="23"/>
        <v>58</v>
      </c>
      <c r="J500" s="24">
        <v>99</v>
      </c>
      <c r="K500">
        <v>555</v>
      </c>
      <c r="L500" s="23" t="s">
        <v>299</v>
      </c>
    </row>
    <row r="501" spans="1:12">
      <c r="A501">
        <v>127</v>
      </c>
      <c r="B501">
        <v>100</v>
      </c>
      <c r="C501">
        <v>647</v>
      </c>
      <c r="D501" t="str">
        <f t="shared" si="18"/>
        <v/>
      </c>
      <c r="E501" t="str">
        <f t="shared" si="19"/>
        <v/>
      </c>
      <c r="F501">
        <f t="shared" si="20"/>
        <v>100</v>
      </c>
      <c r="G501" t="str">
        <f t="shared" si="21"/>
        <v/>
      </c>
      <c r="H501" t="str">
        <f t="shared" si="22"/>
        <v>BJP</v>
      </c>
      <c r="I501">
        <f t="shared" si="23"/>
        <v>192</v>
      </c>
      <c r="J501" s="24">
        <v>100</v>
      </c>
      <c r="K501">
        <v>647</v>
      </c>
      <c r="L501" s="23" t="s">
        <v>300</v>
      </c>
    </row>
    <row r="502" spans="1:12">
      <c r="A502">
        <v>128</v>
      </c>
      <c r="B502">
        <v>101</v>
      </c>
      <c r="C502">
        <v>538</v>
      </c>
      <c r="D502" t="str">
        <f t="shared" si="18"/>
        <v/>
      </c>
      <c r="E502">
        <f t="shared" si="19"/>
        <v>101</v>
      </c>
      <c r="F502" t="str">
        <f t="shared" si="20"/>
        <v/>
      </c>
      <c r="G502" t="str">
        <f t="shared" si="21"/>
        <v/>
      </c>
      <c r="H502" t="str">
        <f t="shared" si="22"/>
        <v>BJP</v>
      </c>
      <c r="I502">
        <f t="shared" si="23"/>
        <v>124</v>
      </c>
      <c r="J502" s="24">
        <v>101</v>
      </c>
      <c r="K502">
        <v>538</v>
      </c>
      <c r="L502" s="23" t="s">
        <v>301</v>
      </c>
    </row>
    <row r="503" spans="1:12">
      <c r="A503">
        <v>129</v>
      </c>
      <c r="B503" t="s">
        <v>45</v>
      </c>
      <c r="C503">
        <v>496</v>
      </c>
      <c r="D503" t="str">
        <f t="shared" si="18"/>
        <v>101A</v>
      </c>
      <c r="E503" t="str">
        <f t="shared" si="19"/>
        <v/>
      </c>
      <c r="F503" t="str">
        <f t="shared" si="20"/>
        <v/>
      </c>
      <c r="G503" t="str">
        <f t="shared" si="21"/>
        <v/>
      </c>
      <c r="H503" t="str">
        <f t="shared" si="22"/>
        <v>AITMC</v>
      </c>
      <c r="I503">
        <f t="shared" si="23"/>
        <v>77</v>
      </c>
      <c r="J503" s="24" t="s">
        <v>45</v>
      </c>
      <c r="K503">
        <v>496</v>
      </c>
      <c r="L503" s="23" t="s">
        <v>302</v>
      </c>
    </row>
    <row r="504" spans="1:12">
      <c r="A504">
        <v>130</v>
      </c>
      <c r="B504">
        <v>102</v>
      </c>
      <c r="C504">
        <v>642</v>
      </c>
      <c r="D504" t="str">
        <f t="shared" ref="D504:D567" si="24">IF(C504&lt;=500,B504,"")</f>
        <v/>
      </c>
      <c r="E504" t="str">
        <f t="shared" ref="E504:E567" si="25">IF(AND(C504&gt;=501,C504&lt;=600),B504,"")</f>
        <v/>
      </c>
      <c r="F504">
        <f t="shared" ref="F504:F567" si="26">IF(AND(C504&gt;=601,C504&lt;=701),B504,"")</f>
        <v>102</v>
      </c>
      <c r="G504" t="str">
        <f t="shared" ref="G504:G567" si="27">IF(AND(C504&gt;=701,C504&lt;=1100),B504,"")</f>
        <v/>
      </c>
      <c r="H504" t="str">
        <f t="shared" ref="H504:H567" si="28">IF(C131=MAX(C131:F131),"AITMC",IF(D131=MAX(C131:F131),"BJP",IF(F131=MAX(C131:F131),"CPM","")))</f>
        <v>AITMC</v>
      </c>
      <c r="I504">
        <f t="shared" ref="I504:I567" si="29">ABS(C131-D131)</f>
        <v>369</v>
      </c>
      <c r="J504" s="24">
        <v>102</v>
      </c>
      <c r="K504">
        <v>642</v>
      </c>
      <c r="L504" s="23" t="s">
        <v>303</v>
      </c>
    </row>
    <row r="505" spans="1:12">
      <c r="A505">
        <v>131</v>
      </c>
      <c r="B505">
        <v>103</v>
      </c>
      <c r="C505">
        <v>606</v>
      </c>
      <c r="D505" t="str">
        <f t="shared" si="24"/>
        <v/>
      </c>
      <c r="E505" t="str">
        <f t="shared" si="25"/>
        <v/>
      </c>
      <c r="F505">
        <f t="shared" si="26"/>
        <v>103</v>
      </c>
      <c r="G505" t="str">
        <f t="shared" si="27"/>
        <v/>
      </c>
      <c r="H505" t="str">
        <f t="shared" si="28"/>
        <v>AITMC</v>
      </c>
      <c r="I505">
        <f t="shared" si="29"/>
        <v>424</v>
      </c>
      <c r="J505" s="24">
        <v>103</v>
      </c>
      <c r="K505">
        <v>606</v>
      </c>
      <c r="L505" s="23" t="s">
        <v>304</v>
      </c>
    </row>
    <row r="506" spans="1:12">
      <c r="A506">
        <v>132</v>
      </c>
      <c r="B506">
        <v>104</v>
      </c>
      <c r="C506">
        <v>812</v>
      </c>
      <c r="D506" t="str">
        <f t="shared" si="24"/>
        <v/>
      </c>
      <c r="E506" t="str">
        <f t="shared" si="25"/>
        <v/>
      </c>
      <c r="F506" t="str">
        <f t="shared" si="26"/>
        <v/>
      </c>
      <c r="G506">
        <f t="shared" si="27"/>
        <v>104</v>
      </c>
      <c r="H506" t="str">
        <f t="shared" si="28"/>
        <v>AITMC</v>
      </c>
      <c r="I506">
        <f t="shared" si="29"/>
        <v>591</v>
      </c>
      <c r="J506" s="24">
        <v>104</v>
      </c>
      <c r="K506">
        <v>812</v>
      </c>
      <c r="L506" s="23" t="s">
        <v>305</v>
      </c>
    </row>
    <row r="507" spans="1:12">
      <c r="A507">
        <v>133</v>
      </c>
      <c r="B507">
        <v>105</v>
      </c>
      <c r="C507">
        <v>624</v>
      </c>
      <c r="D507" t="str">
        <f t="shared" si="24"/>
        <v/>
      </c>
      <c r="E507" t="str">
        <f t="shared" si="25"/>
        <v/>
      </c>
      <c r="F507">
        <f t="shared" si="26"/>
        <v>105</v>
      </c>
      <c r="G507" t="str">
        <f t="shared" si="27"/>
        <v/>
      </c>
      <c r="H507" t="str">
        <f t="shared" si="28"/>
        <v>BJP</v>
      </c>
      <c r="I507">
        <f t="shared" si="29"/>
        <v>31</v>
      </c>
      <c r="J507" s="24">
        <v>105</v>
      </c>
      <c r="K507">
        <v>624</v>
      </c>
      <c r="L507" s="23" t="s">
        <v>306</v>
      </c>
    </row>
    <row r="508" spans="1:12">
      <c r="A508">
        <v>134</v>
      </c>
      <c r="B508" t="s">
        <v>46</v>
      </c>
      <c r="C508">
        <v>572</v>
      </c>
      <c r="D508" t="str">
        <f t="shared" si="24"/>
        <v/>
      </c>
      <c r="E508" t="str">
        <f t="shared" si="25"/>
        <v>105A</v>
      </c>
      <c r="F508" t="str">
        <f t="shared" si="26"/>
        <v/>
      </c>
      <c r="G508" t="str">
        <f t="shared" si="27"/>
        <v/>
      </c>
      <c r="H508" t="str">
        <f t="shared" si="28"/>
        <v>BJP</v>
      </c>
      <c r="I508">
        <f t="shared" si="29"/>
        <v>122</v>
      </c>
      <c r="J508" s="24" t="s">
        <v>46</v>
      </c>
      <c r="K508">
        <v>572</v>
      </c>
      <c r="L508" s="23" t="s">
        <v>307</v>
      </c>
    </row>
    <row r="509" spans="1:12">
      <c r="A509">
        <v>135</v>
      </c>
      <c r="B509">
        <v>106</v>
      </c>
      <c r="C509">
        <v>868</v>
      </c>
      <c r="D509" t="str">
        <f t="shared" si="24"/>
        <v/>
      </c>
      <c r="E509" t="str">
        <f t="shared" si="25"/>
        <v/>
      </c>
      <c r="F509" t="str">
        <f t="shared" si="26"/>
        <v/>
      </c>
      <c r="G509">
        <f t="shared" si="27"/>
        <v>106</v>
      </c>
      <c r="H509" t="str">
        <f t="shared" si="28"/>
        <v>BJP</v>
      </c>
      <c r="I509">
        <f t="shared" si="29"/>
        <v>208</v>
      </c>
      <c r="J509" s="24">
        <v>106</v>
      </c>
      <c r="K509">
        <v>868</v>
      </c>
      <c r="L509" s="23" t="s">
        <v>308</v>
      </c>
    </row>
    <row r="510" spans="1:12">
      <c r="A510">
        <v>136</v>
      </c>
      <c r="B510">
        <v>107</v>
      </c>
      <c r="C510">
        <v>674</v>
      </c>
      <c r="D510" t="str">
        <f t="shared" si="24"/>
        <v/>
      </c>
      <c r="E510" t="str">
        <f t="shared" si="25"/>
        <v/>
      </c>
      <c r="F510">
        <f t="shared" si="26"/>
        <v>107</v>
      </c>
      <c r="G510" t="str">
        <f t="shared" si="27"/>
        <v/>
      </c>
      <c r="H510" t="str">
        <f t="shared" si="28"/>
        <v>AITMC</v>
      </c>
      <c r="I510">
        <f t="shared" si="29"/>
        <v>293</v>
      </c>
      <c r="J510" s="24">
        <v>107</v>
      </c>
      <c r="K510">
        <v>674</v>
      </c>
      <c r="L510" s="23" t="s">
        <v>309</v>
      </c>
    </row>
    <row r="511" spans="1:12">
      <c r="A511">
        <v>137</v>
      </c>
      <c r="B511">
        <v>108</v>
      </c>
      <c r="C511">
        <v>639</v>
      </c>
      <c r="D511" t="str">
        <f t="shared" si="24"/>
        <v/>
      </c>
      <c r="E511" t="str">
        <f t="shared" si="25"/>
        <v/>
      </c>
      <c r="F511">
        <f t="shared" si="26"/>
        <v>108</v>
      </c>
      <c r="G511" t="str">
        <f t="shared" si="27"/>
        <v/>
      </c>
      <c r="H511" t="str">
        <f t="shared" si="28"/>
        <v>AITMC</v>
      </c>
      <c r="I511">
        <f t="shared" si="29"/>
        <v>277</v>
      </c>
      <c r="J511" s="24">
        <v>108</v>
      </c>
      <c r="K511">
        <v>639</v>
      </c>
      <c r="L511" s="23" t="s">
        <v>310</v>
      </c>
    </row>
    <row r="512" spans="1:12">
      <c r="A512">
        <v>138</v>
      </c>
      <c r="B512">
        <v>109</v>
      </c>
      <c r="C512">
        <v>513</v>
      </c>
      <c r="D512" t="str">
        <f t="shared" si="24"/>
        <v/>
      </c>
      <c r="E512">
        <f t="shared" si="25"/>
        <v>109</v>
      </c>
      <c r="F512" t="str">
        <f t="shared" si="26"/>
        <v/>
      </c>
      <c r="G512" t="str">
        <f t="shared" si="27"/>
        <v/>
      </c>
      <c r="H512" t="str">
        <f t="shared" si="28"/>
        <v>BJP</v>
      </c>
      <c r="I512">
        <f t="shared" si="29"/>
        <v>10</v>
      </c>
      <c r="J512" s="24">
        <v>109</v>
      </c>
      <c r="K512">
        <v>513</v>
      </c>
      <c r="L512" s="23" t="s">
        <v>311</v>
      </c>
    </row>
    <row r="513" spans="1:12">
      <c r="A513">
        <v>139</v>
      </c>
      <c r="B513" t="s">
        <v>47</v>
      </c>
      <c r="C513">
        <v>498</v>
      </c>
      <c r="D513" t="str">
        <f t="shared" si="24"/>
        <v>109A</v>
      </c>
      <c r="E513" t="str">
        <f t="shared" si="25"/>
        <v/>
      </c>
      <c r="F513" t="str">
        <f t="shared" si="26"/>
        <v/>
      </c>
      <c r="G513" t="str">
        <f t="shared" si="27"/>
        <v/>
      </c>
      <c r="H513" t="str">
        <f t="shared" si="28"/>
        <v>BJP</v>
      </c>
      <c r="I513">
        <f t="shared" si="29"/>
        <v>83</v>
      </c>
      <c r="J513" s="24" t="s">
        <v>47</v>
      </c>
      <c r="K513">
        <v>498</v>
      </c>
      <c r="L513" s="23" t="s">
        <v>312</v>
      </c>
    </row>
    <row r="514" spans="1:12">
      <c r="A514">
        <v>140</v>
      </c>
      <c r="B514">
        <v>110</v>
      </c>
      <c r="C514">
        <v>294</v>
      </c>
      <c r="D514">
        <f t="shared" si="24"/>
        <v>110</v>
      </c>
      <c r="E514" t="str">
        <f t="shared" si="25"/>
        <v/>
      </c>
      <c r="F514" t="str">
        <f t="shared" si="26"/>
        <v/>
      </c>
      <c r="G514" t="str">
        <f t="shared" si="27"/>
        <v/>
      </c>
      <c r="H514" t="str">
        <f t="shared" si="28"/>
        <v>AITMC</v>
      </c>
      <c r="I514">
        <f t="shared" si="29"/>
        <v>49</v>
      </c>
      <c r="J514" s="24">
        <v>110</v>
      </c>
      <c r="K514">
        <v>294</v>
      </c>
      <c r="L514" s="23" t="s">
        <v>313</v>
      </c>
    </row>
    <row r="515" spans="1:12">
      <c r="A515">
        <v>141</v>
      </c>
      <c r="B515">
        <v>111</v>
      </c>
      <c r="C515">
        <v>608</v>
      </c>
      <c r="D515" t="str">
        <f t="shared" si="24"/>
        <v/>
      </c>
      <c r="E515" t="str">
        <f t="shared" si="25"/>
        <v/>
      </c>
      <c r="F515">
        <f t="shared" si="26"/>
        <v>111</v>
      </c>
      <c r="G515" t="str">
        <f t="shared" si="27"/>
        <v/>
      </c>
      <c r="H515" t="str">
        <f t="shared" si="28"/>
        <v>BJP</v>
      </c>
      <c r="I515">
        <f t="shared" si="29"/>
        <v>287</v>
      </c>
      <c r="J515" s="24">
        <v>111</v>
      </c>
      <c r="K515">
        <v>608</v>
      </c>
      <c r="L515" s="23" t="s">
        <v>314</v>
      </c>
    </row>
    <row r="516" spans="1:12">
      <c r="A516">
        <v>142</v>
      </c>
      <c r="B516">
        <v>112</v>
      </c>
      <c r="C516">
        <v>615</v>
      </c>
      <c r="D516" t="str">
        <f t="shared" si="24"/>
        <v/>
      </c>
      <c r="E516" t="str">
        <f t="shared" si="25"/>
        <v/>
      </c>
      <c r="F516">
        <f t="shared" si="26"/>
        <v>112</v>
      </c>
      <c r="G516" t="str">
        <f t="shared" si="27"/>
        <v/>
      </c>
      <c r="H516" t="str">
        <f t="shared" si="28"/>
        <v>BJP</v>
      </c>
      <c r="I516">
        <f t="shared" si="29"/>
        <v>262</v>
      </c>
      <c r="J516" s="24">
        <v>112</v>
      </c>
      <c r="K516">
        <v>615</v>
      </c>
      <c r="L516" s="23" t="s">
        <v>315</v>
      </c>
    </row>
    <row r="517" spans="1:12">
      <c r="A517">
        <v>143</v>
      </c>
      <c r="B517">
        <v>113</v>
      </c>
      <c r="C517">
        <v>512</v>
      </c>
      <c r="D517" t="str">
        <f t="shared" si="24"/>
        <v/>
      </c>
      <c r="E517">
        <f t="shared" si="25"/>
        <v>113</v>
      </c>
      <c r="F517" t="str">
        <f t="shared" si="26"/>
        <v/>
      </c>
      <c r="G517" t="str">
        <f t="shared" si="27"/>
        <v/>
      </c>
      <c r="H517" t="str">
        <f t="shared" si="28"/>
        <v>BJP</v>
      </c>
      <c r="I517">
        <f t="shared" si="29"/>
        <v>169</v>
      </c>
      <c r="J517" s="24">
        <v>113</v>
      </c>
      <c r="K517">
        <v>512</v>
      </c>
      <c r="L517" s="23" t="s">
        <v>316</v>
      </c>
    </row>
    <row r="518" spans="1:12">
      <c r="A518">
        <v>144</v>
      </c>
      <c r="B518" t="s">
        <v>48</v>
      </c>
      <c r="C518">
        <v>413</v>
      </c>
      <c r="D518" t="str">
        <f t="shared" si="24"/>
        <v>113A</v>
      </c>
      <c r="E518" t="str">
        <f t="shared" si="25"/>
        <v/>
      </c>
      <c r="F518" t="str">
        <f t="shared" si="26"/>
        <v/>
      </c>
      <c r="G518" t="str">
        <f t="shared" si="27"/>
        <v/>
      </c>
      <c r="H518" t="str">
        <f t="shared" si="28"/>
        <v>BJP</v>
      </c>
      <c r="I518">
        <f t="shared" si="29"/>
        <v>136</v>
      </c>
      <c r="J518" s="24" t="s">
        <v>48</v>
      </c>
      <c r="K518">
        <v>413</v>
      </c>
      <c r="L518" s="23" t="s">
        <v>317</v>
      </c>
    </row>
    <row r="519" spans="1:12">
      <c r="A519">
        <v>145</v>
      </c>
      <c r="B519">
        <v>114</v>
      </c>
      <c r="C519">
        <v>706</v>
      </c>
      <c r="D519" t="str">
        <f t="shared" si="24"/>
        <v/>
      </c>
      <c r="E519" t="str">
        <f t="shared" si="25"/>
        <v/>
      </c>
      <c r="F519" t="str">
        <f t="shared" si="26"/>
        <v/>
      </c>
      <c r="G519">
        <f t="shared" si="27"/>
        <v>114</v>
      </c>
      <c r="H519" t="str">
        <f t="shared" si="28"/>
        <v>BJP</v>
      </c>
      <c r="I519">
        <f t="shared" si="29"/>
        <v>60</v>
      </c>
      <c r="J519" s="24">
        <v>114</v>
      </c>
      <c r="K519">
        <v>706</v>
      </c>
      <c r="L519" s="23" t="s">
        <v>318</v>
      </c>
    </row>
    <row r="520" spans="1:12">
      <c r="A520">
        <v>146</v>
      </c>
      <c r="B520">
        <v>115</v>
      </c>
      <c r="C520">
        <v>685</v>
      </c>
      <c r="D520" t="str">
        <f t="shared" si="24"/>
        <v/>
      </c>
      <c r="E520" t="str">
        <f t="shared" si="25"/>
        <v/>
      </c>
      <c r="F520">
        <f t="shared" si="26"/>
        <v>115</v>
      </c>
      <c r="G520" t="str">
        <f t="shared" si="27"/>
        <v/>
      </c>
      <c r="H520" t="str">
        <f t="shared" si="28"/>
        <v>BJP</v>
      </c>
      <c r="I520">
        <f t="shared" si="29"/>
        <v>119</v>
      </c>
      <c r="J520" s="24">
        <v>115</v>
      </c>
      <c r="K520">
        <v>685</v>
      </c>
      <c r="L520" s="23" t="s">
        <v>319</v>
      </c>
    </row>
    <row r="521" spans="1:12">
      <c r="A521">
        <v>147</v>
      </c>
      <c r="B521">
        <v>116</v>
      </c>
      <c r="C521">
        <v>767</v>
      </c>
      <c r="D521" t="str">
        <f t="shared" si="24"/>
        <v/>
      </c>
      <c r="E521" t="str">
        <f t="shared" si="25"/>
        <v/>
      </c>
      <c r="F521" t="str">
        <f t="shared" si="26"/>
        <v/>
      </c>
      <c r="G521">
        <f t="shared" si="27"/>
        <v>116</v>
      </c>
      <c r="H521" t="str">
        <f t="shared" si="28"/>
        <v>AITMC</v>
      </c>
      <c r="I521">
        <f t="shared" si="29"/>
        <v>212</v>
      </c>
      <c r="J521" s="24">
        <v>116</v>
      </c>
      <c r="K521">
        <v>767</v>
      </c>
      <c r="L521" s="23" t="s">
        <v>320</v>
      </c>
    </row>
    <row r="522" spans="1:12">
      <c r="A522">
        <v>148</v>
      </c>
      <c r="B522">
        <v>117</v>
      </c>
      <c r="C522">
        <v>561</v>
      </c>
      <c r="D522" t="str">
        <f t="shared" si="24"/>
        <v/>
      </c>
      <c r="E522">
        <f t="shared" si="25"/>
        <v>117</v>
      </c>
      <c r="F522" t="str">
        <f t="shared" si="26"/>
        <v/>
      </c>
      <c r="G522" t="str">
        <f t="shared" si="27"/>
        <v/>
      </c>
      <c r="H522" t="str">
        <f t="shared" si="28"/>
        <v>AITMC</v>
      </c>
      <c r="I522">
        <f t="shared" si="29"/>
        <v>330</v>
      </c>
      <c r="J522" s="24">
        <v>117</v>
      </c>
      <c r="K522">
        <v>561</v>
      </c>
      <c r="L522" s="23" t="s">
        <v>321</v>
      </c>
    </row>
    <row r="523" spans="1:12">
      <c r="A523">
        <v>149</v>
      </c>
      <c r="B523">
        <v>118</v>
      </c>
      <c r="C523">
        <v>841</v>
      </c>
      <c r="D523" t="str">
        <f t="shared" si="24"/>
        <v/>
      </c>
      <c r="E523" t="str">
        <f t="shared" si="25"/>
        <v/>
      </c>
      <c r="F523" t="str">
        <f t="shared" si="26"/>
        <v/>
      </c>
      <c r="G523">
        <f t="shared" si="27"/>
        <v>118</v>
      </c>
      <c r="H523" t="str">
        <f t="shared" si="28"/>
        <v>AITMC</v>
      </c>
      <c r="I523">
        <f t="shared" si="29"/>
        <v>351</v>
      </c>
      <c r="J523" s="24">
        <v>118</v>
      </c>
      <c r="K523">
        <v>841</v>
      </c>
      <c r="L523" s="23" t="s">
        <v>322</v>
      </c>
    </row>
    <row r="524" spans="1:12">
      <c r="A524">
        <v>150</v>
      </c>
      <c r="B524">
        <v>119</v>
      </c>
      <c r="C524">
        <v>513</v>
      </c>
      <c r="D524" t="str">
        <f t="shared" si="24"/>
        <v/>
      </c>
      <c r="E524">
        <f t="shared" si="25"/>
        <v>119</v>
      </c>
      <c r="F524" t="str">
        <f t="shared" si="26"/>
        <v/>
      </c>
      <c r="G524" t="str">
        <f t="shared" si="27"/>
        <v/>
      </c>
      <c r="H524" t="str">
        <f t="shared" si="28"/>
        <v>BJP</v>
      </c>
      <c r="I524">
        <f t="shared" si="29"/>
        <v>98</v>
      </c>
      <c r="J524" s="24">
        <v>119</v>
      </c>
      <c r="K524">
        <v>513</v>
      </c>
      <c r="L524" s="23" t="s">
        <v>323</v>
      </c>
    </row>
    <row r="525" spans="1:12">
      <c r="A525">
        <v>151</v>
      </c>
      <c r="B525" t="s">
        <v>49</v>
      </c>
      <c r="C525">
        <v>431</v>
      </c>
      <c r="D525" t="str">
        <f t="shared" si="24"/>
        <v>119A</v>
      </c>
      <c r="E525" t="str">
        <f t="shared" si="25"/>
        <v/>
      </c>
      <c r="F525" t="str">
        <f t="shared" si="26"/>
        <v/>
      </c>
      <c r="G525" t="str">
        <f t="shared" si="27"/>
        <v/>
      </c>
      <c r="H525" t="str">
        <f t="shared" si="28"/>
        <v>BJP</v>
      </c>
      <c r="I525">
        <f t="shared" si="29"/>
        <v>103</v>
      </c>
      <c r="J525" s="24" t="s">
        <v>49</v>
      </c>
      <c r="K525">
        <v>431</v>
      </c>
      <c r="L525" s="23" t="s">
        <v>324</v>
      </c>
    </row>
    <row r="526" spans="1:12">
      <c r="A526">
        <v>152</v>
      </c>
      <c r="B526">
        <v>120</v>
      </c>
      <c r="C526">
        <v>549</v>
      </c>
      <c r="D526" t="str">
        <f t="shared" si="24"/>
        <v/>
      </c>
      <c r="E526">
        <f t="shared" si="25"/>
        <v>120</v>
      </c>
      <c r="F526" t="str">
        <f t="shared" si="26"/>
        <v/>
      </c>
      <c r="G526" t="str">
        <f t="shared" si="27"/>
        <v/>
      </c>
      <c r="H526" t="str">
        <f t="shared" si="28"/>
        <v>BJP</v>
      </c>
      <c r="I526">
        <f t="shared" si="29"/>
        <v>145</v>
      </c>
      <c r="J526" s="24">
        <v>120</v>
      </c>
      <c r="K526">
        <v>549</v>
      </c>
      <c r="L526" s="23" t="s">
        <v>325</v>
      </c>
    </row>
    <row r="527" spans="1:12">
      <c r="A527">
        <v>153</v>
      </c>
      <c r="B527">
        <v>120</v>
      </c>
      <c r="C527">
        <v>512</v>
      </c>
      <c r="D527" t="str">
        <f t="shared" si="24"/>
        <v/>
      </c>
      <c r="E527">
        <f t="shared" si="25"/>
        <v>120</v>
      </c>
      <c r="F527" t="str">
        <f t="shared" si="26"/>
        <v/>
      </c>
      <c r="G527" t="str">
        <f t="shared" si="27"/>
        <v/>
      </c>
      <c r="H527" t="str">
        <f t="shared" si="28"/>
        <v>BJP</v>
      </c>
      <c r="I527">
        <f t="shared" si="29"/>
        <v>96</v>
      </c>
      <c r="J527" s="24">
        <v>120</v>
      </c>
      <c r="K527">
        <v>512</v>
      </c>
      <c r="L527" s="23" t="s">
        <v>326</v>
      </c>
    </row>
    <row r="528" spans="1:12">
      <c r="A528">
        <v>154</v>
      </c>
      <c r="B528">
        <v>121</v>
      </c>
      <c r="C528">
        <v>497</v>
      </c>
      <c r="D528">
        <f t="shared" si="24"/>
        <v>121</v>
      </c>
      <c r="E528" t="str">
        <f t="shared" si="25"/>
        <v/>
      </c>
      <c r="F528" t="str">
        <f t="shared" si="26"/>
        <v/>
      </c>
      <c r="G528" t="str">
        <f t="shared" si="27"/>
        <v/>
      </c>
      <c r="H528" t="str">
        <f t="shared" si="28"/>
        <v>BJP</v>
      </c>
      <c r="I528">
        <f t="shared" si="29"/>
        <v>1</v>
      </c>
      <c r="J528" s="24">
        <v>121</v>
      </c>
      <c r="K528">
        <v>497</v>
      </c>
      <c r="L528" s="23" t="s">
        <v>327</v>
      </c>
    </row>
    <row r="529" spans="1:12">
      <c r="A529">
        <v>155</v>
      </c>
      <c r="B529">
        <v>122</v>
      </c>
      <c r="C529">
        <v>558</v>
      </c>
      <c r="D529" t="str">
        <f t="shared" si="24"/>
        <v/>
      </c>
      <c r="E529">
        <f t="shared" si="25"/>
        <v>122</v>
      </c>
      <c r="F529" t="str">
        <f t="shared" si="26"/>
        <v/>
      </c>
      <c r="G529" t="str">
        <f t="shared" si="27"/>
        <v/>
      </c>
      <c r="H529" t="str">
        <f t="shared" si="28"/>
        <v>BJP</v>
      </c>
      <c r="I529">
        <f t="shared" si="29"/>
        <v>116</v>
      </c>
      <c r="J529" s="24">
        <v>122</v>
      </c>
      <c r="K529">
        <v>558</v>
      </c>
      <c r="L529" s="23" t="s">
        <v>328</v>
      </c>
    </row>
    <row r="530" spans="1:12">
      <c r="A530">
        <v>156</v>
      </c>
      <c r="B530" t="s">
        <v>50</v>
      </c>
      <c r="C530">
        <v>480</v>
      </c>
      <c r="D530" t="str">
        <f t="shared" si="24"/>
        <v>122A</v>
      </c>
      <c r="E530" t="str">
        <f t="shared" si="25"/>
        <v/>
      </c>
      <c r="F530" t="str">
        <f t="shared" si="26"/>
        <v/>
      </c>
      <c r="G530" t="str">
        <f t="shared" si="27"/>
        <v/>
      </c>
      <c r="H530" t="str">
        <f t="shared" si="28"/>
        <v>BJP</v>
      </c>
      <c r="I530">
        <f t="shared" si="29"/>
        <v>151</v>
      </c>
      <c r="J530" s="24" t="s">
        <v>50</v>
      </c>
      <c r="K530">
        <v>480</v>
      </c>
      <c r="L530" s="23" t="s">
        <v>329</v>
      </c>
    </row>
    <row r="531" spans="1:12">
      <c r="A531">
        <v>157</v>
      </c>
      <c r="B531">
        <v>123</v>
      </c>
      <c r="C531">
        <v>601</v>
      </c>
      <c r="D531" t="str">
        <f t="shared" si="24"/>
        <v/>
      </c>
      <c r="E531" t="str">
        <f t="shared" si="25"/>
        <v/>
      </c>
      <c r="F531">
        <f t="shared" si="26"/>
        <v>123</v>
      </c>
      <c r="G531" t="str">
        <f t="shared" si="27"/>
        <v/>
      </c>
      <c r="H531" t="str">
        <f t="shared" si="28"/>
        <v>BJP</v>
      </c>
      <c r="I531">
        <f t="shared" si="29"/>
        <v>44</v>
      </c>
      <c r="J531" s="24">
        <v>123</v>
      </c>
      <c r="K531">
        <v>601</v>
      </c>
      <c r="L531" s="23" t="s">
        <v>330</v>
      </c>
    </row>
    <row r="532" spans="1:12">
      <c r="A532">
        <v>158</v>
      </c>
      <c r="B532">
        <v>124</v>
      </c>
      <c r="C532">
        <v>782</v>
      </c>
      <c r="D532" t="str">
        <f t="shared" si="24"/>
        <v/>
      </c>
      <c r="E532" t="str">
        <f t="shared" si="25"/>
        <v/>
      </c>
      <c r="F532" t="str">
        <f t="shared" si="26"/>
        <v/>
      </c>
      <c r="G532">
        <f t="shared" si="27"/>
        <v>124</v>
      </c>
      <c r="H532" t="str">
        <f t="shared" si="28"/>
        <v>BJP</v>
      </c>
      <c r="I532">
        <f t="shared" si="29"/>
        <v>171</v>
      </c>
      <c r="J532" s="24">
        <v>124</v>
      </c>
      <c r="K532">
        <v>782</v>
      </c>
      <c r="L532" s="23" t="s">
        <v>331</v>
      </c>
    </row>
    <row r="533" spans="1:12">
      <c r="A533">
        <v>159</v>
      </c>
      <c r="B533">
        <v>125</v>
      </c>
      <c r="C533">
        <v>764</v>
      </c>
      <c r="D533" t="str">
        <f t="shared" si="24"/>
        <v/>
      </c>
      <c r="E533" t="str">
        <f t="shared" si="25"/>
        <v/>
      </c>
      <c r="F533" t="str">
        <f t="shared" si="26"/>
        <v/>
      </c>
      <c r="G533">
        <f t="shared" si="27"/>
        <v>125</v>
      </c>
      <c r="H533" t="str">
        <f t="shared" si="28"/>
        <v>BJP</v>
      </c>
      <c r="I533">
        <f t="shared" si="29"/>
        <v>78</v>
      </c>
      <c r="J533" s="24">
        <v>125</v>
      </c>
      <c r="K533">
        <v>764</v>
      </c>
      <c r="L533" s="23" t="s">
        <v>332</v>
      </c>
    </row>
    <row r="534" spans="1:12">
      <c r="A534">
        <v>160</v>
      </c>
      <c r="B534">
        <v>126</v>
      </c>
      <c r="C534">
        <v>608</v>
      </c>
      <c r="D534" t="str">
        <f t="shared" si="24"/>
        <v/>
      </c>
      <c r="E534" t="str">
        <f t="shared" si="25"/>
        <v/>
      </c>
      <c r="F534">
        <f t="shared" si="26"/>
        <v>126</v>
      </c>
      <c r="G534" t="str">
        <f t="shared" si="27"/>
        <v/>
      </c>
      <c r="H534" t="str">
        <f t="shared" si="28"/>
        <v>BJP</v>
      </c>
      <c r="I534">
        <f t="shared" si="29"/>
        <v>135</v>
      </c>
      <c r="J534" s="24">
        <v>126</v>
      </c>
      <c r="K534">
        <v>608</v>
      </c>
      <c r="L534" s="23" t="s">
        <v>333</v>
      </c>
    </row>
    <row r="535" spans="1:12">
      <c r="A535">
        <v>161</v>
      </c>
      <c r="B535" t="s">
        <v>51</v>
      </c>
      <c r="C535">
        <v>584</v>
      </c>
      <c r="D535" t="str">
        <f t="shared" si="24"/>
        <v/>
      </c>
      <c r="E535" t="str">
        <f t="shared" si="25"/>
        <v>126A</v>
      </c>
      <c r="F535" t="str">
        <f t="shared" si="26"/>
        <v/>
      </c>
      <c r="G535" t="str">
        <f t="shared" si="27"/>
        <v/>
      </c>
      <c r="H535" t="str">
        <f t="shared" si="28"/>
        <v>BJP</v>
      </c>
      <c r="I535">
        <f t="shared" si="29"/>
        <v>120</v>
      </c>
      <c r="J535" s="24" t="s">
        <v>51</v>
      </c>
      <c r="K535">
        <v>584</v>
      </c>
      <c r="L535" s="23" t="s">
        <v>334</v>
      </c>
    </row>
    <row r="536" spans="1:12">
      <c r="A536">
        <v>162</v>
      </c>
      <c r="B536">
        <v>127</v>
      </c>
      <c r="C536">
        <v>442</v>
      </c>
      <c r="D536">
        <f t="shared" si="24"/>
        <v>127</v>
      </c>
      <c r="E536" t="str">
        <f t="shared" si="25"/>
        <v/>
      </c>
      <c r="F536" t="str">
        <f t="shared" si="26"/>
        <v/>
      </c>
      <c r="G536" t="str">
        <f t="shared" si="27"/>
        <v/>
      </c>
      <c r="H536" t="str">
        <f t="shared" si="28"/>
        <v>BJP</v>
      </c>
      <c r="I536">
        <f t="shared" si="29"/>
        <v>90</v>
      </c>
      <c r="J536" s="24">
        <v>127</v>
      </c>
      <c r="K536">
        <v>442</v>
      </c>
      <c r="L536" s="23" t="s">
        <v>335</v>
      </c>
    </row>
    <row r="537" spans="1:12">
      <c r="A537">
        <v>163</v>
      </c>
      <c r="B537">
        <v>128</v>
      </c>
      <c r="C537">
        <v>561</v>
      </c>
      <c r="D537" t="str">
        <f t="shared" si="24"/>
        <v/>
      </c>
      <c r="E537">
        <f t="shared" si="25"/>
        <v>128</v>
      </c>
      <c r="F537" t="str">
        <f t="shared" si="26"/>
        <v/>
      </c>
      <c r="G537" t="str">
        <f t="shared" si="27"/>
        <v/>
      </c>
      <c r="H537" t="str">
        <f t="shared" si="28"/>
        <v>BJP</v>
      </c>
      <c r="I537">
        <f t="shared" si="29"/>
        <v>169</v>
      </c>
      <c r="J537" s="24">
        <v>128</v>
      </c>
      <c r="K537">
        <v>561</v>
      </c>
      <c r="L537" s="23" t="s">
        <v>336</v>
      </c>
    </row>
    <row r="538" spans="1:12">
      <c r="A538">
        <v>164</v>
      </c>
      <c r="B538" t="s">
        <v>52</v>
      </c>
      <c r="C538">
        <v>524</v>
      </c>
      <c r="D538" t="str">
        <f t="shared" si="24"/>
        <v/>
      </c>
      <c r="E538" t="str">
        <f t="shared" si="25"/>
        <v>128A</v>
      </c>
      <c r="F538" t="str">
        <f t="shared" si="26"/>
        <v/>
      </c>
      <c r="G538" t="str">
        <f t="shared" si="27"/>
        <v/>
      </c>
      <c r="H538" t="str">
        <f t="shared" si="28"/>
        <v>BJP</v>
      </c>
      <c r="I538">
        <f t="shared" si="29"/>
        <v>136</v>
      </c>
      <c r="J538" s="24" t="s">
        <v>52</v>
      </c>
      <c r="K538">
        <v>524</v>
      </c>
      <c r="L538" s="23" t="s">
        <v>337</v>
      </c>
    </row>
    <row r="539" spans="1:12">
      <c r="A539">
        <v>165</v>
      </c>
      <c r="B539">
        <v>129</v>
      </c>
      <c r="C539">
        <v>932</v>
      </c>
      <c r="D539" t="str">
        <f t="shared" si="24"/>
        <v/>
      </c>
      <c r="E539" t="str">
        <f t="shared" si="25"/>
        <v/>
      </c>
      <c r="F539" t="str">
        <f t="shared" si="26"/>
        <v/>
      </c>
      <c r="G539">
        <f t="shared" si="27"/>
        <v>129</v>
      </c>
      <c r="H539" t="str">
        <f t="shared" si="28"/>
        <v>BJP</v>
      </c>
      <c r="I539">
        <f t="shared" si="29"/>
        <v>169</v>
      </c>
      <c r="J539" s="24">
        <v>129</v>
      </c>
      <c r="K539">
        <v>932</v>
      </c>
      <c r="L539" s="23" t="s">
        <v>338</v>
      </c>
    </row>
    <row r="540" spans="1:12">
      <c r="A540">
        <v>166</v>
      </c>
      <c r="B540">
        <v>130</v>
      </c>
      <c r="C540">
        <v>581</v>
      </c>
      <c r="D540" t="str">
        <f t="shared" si="24"/>
        <v/>
      </c>
      <c r="E540">
        <f t="shared" si="25"/>
        <v>130</v>
      </c>
      <c r="F540" t="str">
        <f t="shared" si="26"/>
        <v/>
      </c>
      <c r="G540" t="str">
        <f t="shared" si="27"/>
        <v/>
      </c>
      <c r="H540" t="str">
        <f t="shared" si="28"/>
        <v>AITMC</v>
      </c>
      <c r="I540">
        <f t="shared" si="29"/>
        <v>42</v>
      </c>
      <c r="J540" s="24">
        <v>130</v>
      </c>
      <c r="K540">
        <v>581</v>
      </c>
      <c r="L540" s="23" t="s">
        <v>339</v>
      </c>
    </row>
    <row r="541" spans="1:12">
      <c r="A541">
        <v>167</v>
      </c>
      <c r="B541">
        <v>131</v>
      </c>
      <c r="C541">
        <v>721</v>
      </c>
      <c r="D541" t="str">
        <f t="shared" si="24"/>
        <v/>
      </c>
      <c r="E541" t="str">
        <f t="shared" si="25"/>
        <v/>
      </c>
      <c r="F541" t="str">
        <f t="shared" si="26"/>
        <v/>
      </c>
      <c r="G541">
        <f t="shared" si="27"/>
        <v>131</v>
      </c>
      <c r="H541" t="str">
        <f t="shared" si="28"/>
        <v>AITMC</v>
      </c>
      <c r="I541">
        <f t="shared" si="29"/>
        <v>148</v>
      </c>
      <c r="J541" s="24">
        <v>131</v>
      </c>
      <c r="K541">
        <v>721</v>
      </c>
      <c r="L541" s="23" t="s">
        <v>340</v>
      </c>
    </row>
    <row r="542" spans="1:12">
      <c r="A542">
        <v>168</v>
      </c>
      <c r="B542">
        <v>132</v>
      </c>
      <c r="C542">
        <v>533</v>
      </c>
      <c r="D542" t="str">
        <f t="shared" si="24"/>
        <v/>
      </c>
      <c r="E542">
        <f t="shared" si="25"/>
        <v>132</v>
      </c>
      <c r="F542" t="str">
        <f t="shared" si="26"/>
        <v/>
      </c>
      <c r="G542" t="str">
        <f t="shared" si="27"/>
        <v/>
      </c>
      <c r="H542" t="str">
        <f t="shared" si="28"/>
        <v>AITMC</v>
      </c>
      <c r="I542">
        <f t="shared" si="29"/>
        <v>131</v>
      </c>
      <c r="J542" s="24">
        <v>132</v>
      </c>
      <c r="K542">
        <v>533</v>
      </c>
      <c r="L542" s="23" t="s">
        <v>341</v>
      </c>
    </row>
    <row r="543" spans="1:12">
      <c r="A543">
        <v>169</v>
      </c>
      <c r="B543" t="s">
        <v>53</v>
      </c>
      <c r="C543">
        <v>532</v>
      </c>
      <c r="D543" t="str">
        <f t="shared" si="24"/>
        <v/>
      </c>
      <c r="E543" t="str">
        <f t="shared" si="25"/>
        <v>132A</v>
      </c>
      <c r="F543" t="str">
        <f t="shared" si="26"/>
        <v/>
      </c>
      <c r="G543" t="str">
        <f t="shared" si="27"/>
        <v/>
      </c>
      <c r="H543" t="str">
        <f t="shared" si="28"/>
        <v>AITMC</v>
      </c>
      <c r="I543">
        <f t="shared" si="29"/>
        <v>79</v>
      </c>
      <c r="J543" s="24" t="s">
        <v>53</v>
      </c>
      <c r="K543">
        <v>532</v>
      </c>
      <c r="L543" s="23" t="s">
        <v>342</v>
      </c>
    </row>
    <row r="544" spans="1:12">
      <c r="A544">
        <v>170</v>
      </c>
      <c r="B544">
        <v>133</v>
      </c>
      <c r="C544">
        <v>933</v>
      </c>
      <c r="D544" t="str">
        <f t="shared" si="24"/>
        <v/>
      </c>
      <c r="E544" t="str">
        <f t="shared" si="25"/>
        <v/>
      </c>
      <c r="F544" t="str">
        <f t="shared" si="26"/>
        <v/>
      </c>
      <c r="G544">
        <f t="shared" si="27"/>
        <v>133</v>
      </c>
      <c r="H544" t="str">
        <f t="shared" si="28"/>
        <v>BJP</v>
      </c>
      <c r="I544">
        <f t="shared" si="29"/>
        <v>50</v>
      </c>
      <c r="J544" s="24">
        <v>133</v>
      </c>
      <c r="K544">
        <v>933</v>
      </c>
      <c r="L544" s="23" t="s">
        <v>343</v>
      </c>
    </row>
    <row r="545" spans="1:12">
      <c r="A545">
        <v>171</v>
      </c>
      <c r="B545">
        <v>134</v>
      </c>
      <c r="C545">
        <v>546</v>
      </c>
      <c r="D545" t="str">
        <f t="shared" si="24"/>
        <v/>
      </c>
      <c r="E545">
        <f t="shared" si="25"/>
        <v>134</v>
      </c>
      <c r="F545" t="str">
        <f t="shared" si="26"/>
        <v/>
      </c>
      <c r="G545" t="str">
        <f t="shared" si="27"/>
        <v/>
      </c>
      <c r="H545" t="str">
        <f t="shared" si="28"/>
        <v>AITMC</v>
      </c>
      <c r="I545">
        <f t="shared" si="29"/>
        <v>69</v>
      </c>
      <c r="J545" s="24">
        <v>134</v>
      </c>
      <c r="K545">
        <v>546</v>
      </c>
      <c r="L545" s="23" t="s">
        <v>344</v>
      </c>
    </row>
    <row r="546" spans="1:12">
      <c r="A546">
        <v>172</v>
      </c>
      <c r="B546" t="s">
        <v>54</v>
      </c>
      <c r="C546">
        <v>551</v>
      </c>
      <c r="D546" t="str">
        <f t="shared" si="24"/>
        <v/>
      </c>
      <c r="E546" t="str">
        <f t="shared" si="25"/>
        <v>134A</v>
      </c>
      <c r="F546" t="str">
        <f t="shared" si="26"/>
        <v/>
      </c>
      <c r="G546" t="str">
        <f t="shared" si="27"/>
        <v/>
      </c>
      <c r="H546" t="str">
        <f t="shared" si="28"/>
        <v>BJP</v>
      </c>
      <c r="I546">
        <f t="shared" si="29"/>
        <v>29</v>
      </c>
      <c r="J546" s="24" t="s">
        <v>54</v>
      </c>
      <c r="K546">
        <v>551</v>
      </c>
      <c r="L546" s="23" t="s">
        <v>345</v>
      </c>
    </row>
    <row r="547" spans="1:12">
      <c r="A547">
        <v>173</v>
      </c>
      <c r="B547">
        <v>135</v>
      </c>
      <c r="C547">
        <v>418</v>
      </c>
      <c r="D547">
        <f t="shared" si="24"/>
        <v>135</v>
      </c>
      <c r="E547" t="str">
        <f t="shared" si="25"/>
        <v/>
      </c>
      <c r="F547" t="str">
        <f t="shared" si="26"/>
        <v/>
      </c>
      <c r="G547" t="str">
        <f t="shared" si="27"/>
        <v/>
      </c>
      <c r="H547" t="str">
        <f t="shared" si="28"/>
        <v>AITMC</v>
      </c>
      <c r="I547">
        <f t="shared" si="29"/>
        <v>26</v>
      </c>
      <c r="J547" s="24">
        <v>135</v>
      </c>
      <c r="K547">
        <v>418</v>
      </c>
      <c r="L547" s="23" t="s">
        <v>346</v>
      </c>
    </row>
    <row r="548" spans="1:12">
      <c r="A548">
        <v>174</v>
      </c>
      <c r="B548">
        <v>136</v>
      </c>
      <c r="C548">
        <v>417</v>
      </c>
      <c r="D548">
        <f t="shared" si="24"/>
        <v>136</v>
      </c>
      <c r="E548" t="str">
        <f t="shared" si="25"/>
        <v/>
      </c>
      <c r="F548" t="str">
        <f t="shared" si="26"/>
        <v/>
      </c>
      <c r="G548" t="str">
        <f t="shared" si="27"/>
        <v/>
      </c>
      <c r="H548" t="str">
        <f t="shared" si="28"/>
        <v>AITMC</v>
      </c>
      <c r="I548">
        <f t="shared" si="29"/>
        <v>0</v>
      </c>
      <c r="J548" s="24">
        <v>136</v>
      </c>
      <c r="K548">
        <v>417</v>
      </c>
      <c r="L548" s="23" t="s">
        <v>347</v>
      </c>
    </row>
    <row r="549" spans="1:12">
      <c r="A549">
        <v>175</v>
      </c>
      <c r="B549" t="s">
        <v>55</v>
      </c>
      <c r="C549">
        <v>425</v>
      </c>
      <c r="D549" t="str">
        <f t="shared" si="24"/>
        <v>136A</v>
      </c>
      <c r="E549" t="str">
        <f t="shared" si="25"/>
        <v/>
      </c>
      <c r="F549" t="str">
        <f t="shared" si="26"/>
        <v/>
      </c>
      <c r="G549" t="str">
        <f t="shared" si="27"/>
        <v/>
      </c>
      <c r="H549" t="str">
        <f t="shared" si="28"/>
        <v>BJP</v>
      </c>
      <c r="I549">
        <f t="shared" si="29"/>
        <v>41</v>
      </c>
      <c r="J549" s="24" t="s">
        <v>55</v>
      </c>
      <c r="K549">
        <v>425</v>
      </c>
      <c r="L549" s="23" t="s">
        <v>348</v>
      </c>
    </row>
    <row r="550" spans="1:12">
      <c r="A550">
        <v>176</v>
      </c>
      <c r="B550">
        <v>137</v>
      </c>
      <c r="C550">
        <v>671</v>
      </c>
      <c r="D550" t="str">
        <f t="shared" si="24"/>
        <v/>
      </c>
      <c r="E550" t="str">
        <f t="shared" si="25"/>
        <v/>
      </c>
      <c r="F550">
        <f t="shared" si="26"/>
        <v>137</v>
      </c>
      <c r="G550" t="str">
        <f t="shared" si="27"/>
        <v/>
      </c>
      <c r="H550" t="str">
        <f t="shared" si="28"/>
        <v>AITMC</v>
      </c>
      <c r="I550">
        <f t="shared" si="29"/>
        <v>44</v>
      </c>
      <c r="J550" s="24">
        <v>137</v>
      </c>
      <c r="K550">
        <v>671</v>
      </c>
      <c r="L550" s="23" t="s">
        <v>349</v>
      </c>
    </row>
    <row r="551" spans="1:12">
      <c r="A551">
        <v>177</v>
      </c>
      <c r="B551">
        <v>138</v>
      </c>
      <c r="C551">
        <v>737</v>
      </c>
      <c r="D551" t="str">
        <f t="shared" si="24"/>
        <v/>
      </c>
      <c r="E551" t="str">
        <f t="shared" si="25"/>
        <v/>
      </c>
      <c r="F551" t="str">
        <f t="shared" si="26"/>
        <v/>
      </c>
      <c r="G551">
        <f t="shared" si="27"/>
        <v>138</v>
      </c>
      <c r="H551" t="str">
        <f t="shared" si="28"/>
        <v>BJP</v>
      </c>
      <c r="I551">
        <f t="shared" si="29"/>
        <v>100</v>
      </c>
      <c r="J551" s="24">
        <v>138</v>
      </c>
      <c r="K551">
        <v>737</v>
      </c>
      <c r="L551" s="23" t="s">
        <v>350</v>
      </c>
    </row>
    <row r="552" spans="1:12">
      <c r="A552">
        <v>178</v>
      </c>
      <c r="B552">
        <v>139</v>
      </c>
      <c r="C552">
        <v>660</v>
      </c>
      <c r="D552" t="str">
        <f t="shared" si="24"/>
        <v/>
      </c>
      <c r="E552" t="str">
        <f t="shared" si="25"/>
        <v/>
      </c>
      <c r="F552">
        <f t="shared" si="26"/>
        <v>139</v>
      </c>
      <c r="G552" t="str">
        <f t="shared" si="27"/>
        <v/>
      </c>
      <c r="H552" t="str">
        <f t="shared" si="28"/>
        <v>BJP</v>
      </c>
      <c r="I552">
        <f t="shared" si="29"/>
        <v>8</v>
      </c>
      <c r="J552" s="24">
        <v>139</v>
      </c>
      <c r="K552">
        <v>660</v>
      </c>
      <c r="L552" s="23" t="s">
        <v>351</v>
      </c>
    </row>
    <row r="553" spans="1:12">
      <c r="A553">
        <v>179</v>
      </c>
      <c r="B553">
        <v>140</v>
      </c>
      <c r="C553">
        <v>602</v>
      </c>
      <c r="D553" t="str">
        <f t="shared" si="24"/>
        <v/>
      </c>
      <c r="E553" t="str">
        <f t="shared" si="25"/>
        <v/>
      </c>
      <c r="F553">
        <f t="shared" si="26"/>
        <v>140</v>
      </c>
      <c r="G553" t="str">
        <f t="shared" si="27"/>
        <v/>
      </c>
      <c r="H553" t="str">
        <f t="shared" si="28"/>
        <v>AITMC</v>
      </c>
      <c r="I553">
        <f t="shared" si="29"/>
        <v>105</v>
      </c>
      <c r="J553" s="24">
        <v>140</v>
      </c>
      <c r="K553">
        <v>602</v>
      </c>
      <c r="L553" s="23" t="s">
        <v>352</v>
      </c>
    </row>
    <row r="554" spans="1:12">
      <c r="A554">
        <v>180</v>
      </c>
      <c r="B554">
        <v>141</v>
      </c>
      <c r="C554">
        <v>577</v>
      </c>
      <c r="D554" t="str">
        <f t="shared" si="24"/>
        <v/>
      </c>
      <c r="E554">
        <f t="shared" si="25"/>
        <v>141</v>
      </c>
      <c r="F554" t="str">
        <f t="shared" si="26"/>
        <v/>
      </c>
      <c r="G554" t="str">
        <f t="shared" si="27"/>
        <v/>
      </c>
      <c r="H554" t="str">
        <f t="shared" si="28"/>
        <v>AITMC</v>
      </c>
      <c r="I554">
        <f t="shared" si="29"/>
        <v>99</v>
      </c>
      <c r="J554" s="24">
        <v>141</v>
      </c>
      <c r="K554">
        <v>577</v>
      </c>
      <c r="L554" s="23" t="s">
        <v>353</v>
      </c>
    </row>
    <row r="555" spans="1:12">
      <c r="A555">
        <v>181</v>
      </c>
      <c r="B555">
        <v>142</v>
      </c>
      <c r="C555">
        <v>604</v>
      </c>
      <c r="D555" t="str">
        <f t="shared" si="24"/>
        <v/>
      </c>
      <c r="E555" t="str">
        <f t="shared" si="25"/>
        <v/>
      </c>
      <c r="F555">
        <f t="shared" si="26"/>
        <v>142</v>
      </c>
      <c r="G555" t="str">
        <f t="shared" si="27"/>
        <v/>
      </c>
      <c r="H555" t="str">
        <f t="shared" si="28"/>
        <v>AITMC</v>
      </c>
      <c r="I555">
        <f t="shared" si="29"/>
        <v>4</v>
      </c>
      <c r="J555" s="24">
        <v>142</v>
      </c>
      <c r="K555">
        <v>604</v>
      </c>
      <c r="L555" s="23" t="s">
        <v>354</v>
      </c>
    </row>
    <row r="556" spans="1:12">
      <c r="A556">
        <v>182</v>
      </c>
      <c r="B556">
        <v>143</v>
      </c>
      <c r="C556">
        <v>523</v>
      </c>
      <c r="D556" t="str">
        <f t="shared" si="24"/>
        <v/>
      </c>
      <c r="E556">
        <f t="shared" si="25"/>
        <v>143</v>
      </c>
      <c r="F556" t="str">
        <f t="shared" si="26"/>
        <v/>
      </c>
      <c r="G556" t="str">
        <f t="shared" si="27"/>
        <v/>
      </c>
      <c r="H556" t="str">
        <f t="shared" si="28"/>
        <v>AITMC</v>
      </c>
      <c r="I556">
        <f t="shared" si="29"/>
        <v>92</v>
      </c>
      <c r="J556" s="24">
        <v>143</v>
      </c>
      <c r="K556">
        <v>523</v>
      </c>
      <c r="L556" s="23" t="s">
        <v>355</v>
      </c>
    </row>
    <row r="557" spans="1:12">
      <c r="A557">
        <v>183</v>
      </c>
      <c r="B557">
        <v>144</v>
      </c>
      <c r="C557">
        <v>590</v>
      </c>
      <c r="D557" t="str">
        <f t="shared" si="24"/>
        <v/>
      </c>
      <c r="E557">
        <f t="shared" si="25"/>
        <v>144</v>
      </c>
      <c r="F557" t="str">
        <f t="shared" si="26"/>
        <v/>
      </c>
      <c r="G557" t="str">
        <f t="shared" si="27"/>
        <v/>
      </c>
      <c r="H557" t="str">
        <f t="shared" si="28"/>
        <v>AITMC</v>
      </c>
      <c r="I557">
        <f t="shared" si="29"/>
        <v>70</v>
      </c>
      <c r="J557" s="24">
        <v>144</v>
      </c>
      <c r="K557">
        <v>590</v>
      </c>
      <c r="L557" s="23" t="s">
        <v>356</v>
      </c>
    </row>
    <row r="558" spans="1:12">
      <c r="A558">
        <v>184</v>
      </c>
      <c r="B558" t="s">
        <v>56</v>
      </c>
      <c r="C558">
        <v>471</v>
      </c>
      <c r="D558" t="str">
        <f t="shared" si="24"/>
        <v>144A</v>
      </c>
      <c r="E558" t="str">
        <f t="shared" si="25"/>
        <v/>
      </c>
      <c r="F558" t="str">
        <f t="shared" si="26"/>
        <v/>
      </c>
      <c r="G558" t="str">
        <f t="shared" si="27"/>
        <v/>
      </c>
      <c r="H558" t="str">
        <f t="shared" si="28"/>
        <v>AITMC</v>
      </c>
      <c r="I558">
        <f t="shared" si="29"/>
        <v>21</v>
      </c>
      <c r="J558" s="24" t="s">
        <v>56</v>
      </c>
      <c r="K558">
        <v>471</v>
      </c>
      <c r="L558" s="23" t="s">
        <v>357</v>
      </c>
    </row>
    <row r="559" spans="1:12">
      <c r="A559">
        <v>185</v>
      </c>
      <c r="B559">
        <v>145</v>
      </c>
      <c r="C559">
        <v>521</v>
      </c>
      <c r="D559" t="str">
        <f t="shared" si="24"/>
        <v/>
      </c>
      <c r="E559">
        <f t="shared" si="25"/>
        <v>145</v>
      </c>
      <c r="F559" t="str">
        <f t="shared" si="26"/>
        <v/>
      </c>
      <c r="G559" t="str">
        <f t="shared" si="27"/>
        <v/>
      </c>
      <c r="H559" t="str">
        <f t="shared" si="28"/>
        <v>BJP</v>
      </c>
      <c r="I559">
        <f t="shared" si="29"/>
        <v>162</v>
      </c>
      <c r="J559" s="24">
        <v>145</v>
      </c>
      <c r="K559">
        <v>521</v>
      </c>
      <c r="L559" s="23" t="s">
        <v>358</v>
      </c>
    </row>
    <row r="560" spans="1:12">
      <c r="A560">
        <v>186</v>
      </c>
      <c r="B560" t="s">
        <v>57</v>
      </c>
      <c r="C560">
        <v>460</v>
      </c>
      <c r="D560" t="str">
        <f t="shared" si="24"/>
        <v>145A</v>
      </c>
      <c r="E560" t="str">
        <f t="shared" si="25"/>
        <v/>
      </c>
      <c r="F560" t="str">
        <f t="shared" si="26"/>
        <v/>
      </c>
      <c r="G560" t="str">
        <f t="shared" si="27"/>
        <v/>
      </c>
      <c r="H560" t="str">
        <f t="shared" si="28"/>
        <v>BJP</v>
      </c>
      <c r="I560">
        <f t="shared" si="29"/>
        <v>62</v>
      </c>
      <c r="J560" s="24" t="s">
        <v>57</v>
      </c>
      <c r="K560">
        <v>460</v>
      </c>
      <c r="L560" s="23" t="s">
        <v>359</v>
      </c>
    </row>
    <row r="561" spans="1:12">
      <c r="A561">
        <v>187</v>
      </c>
      <c r="B561">
        <v>146</v>
      </c>
      <c r="C561">
        <v>557</v>
      </c>
      <c r="D561" t="str">
        <f t="shared" si="24"/>
        <v/>
      </c>
      <c r="E561">
        <f t="shared" si="25"/>
        <v>146</v>
      </c>
      <c r="F561" t="str">
        <f t="shared" si="26"/>
        <v/>
      </c>
      <c r="G561" t="str">
        <f t="shared" si="27"/>
        <v/>
      </c>
      <c r="H561" t="str">
        <f t="shared" si="28"/>
        <v>BJP</v>
      </c>
      <c r="I561">
        <f t="shared" si="29"/>
        <v>130</v>
      </c>
      <c r="J561" s="24">
        <v>146</v>
      </c>
      <c r="K561">
        <v>557</v>
      </c>
      <c r="L561" s="23" t="s">
        <v>360</v>
      </c>
    </row>
    <row r="562" spans="1:12">
      <c r="A562">
        <v>188</v>
      </c>
      <c r="B562" t="s">
        <v>58</v>
      </c>
      <c r="C562">
        <v>493</v>
      </c>
      <c r="D562" t="str">
        <f t="shared" si="24"/>
        <v>146A</v>
      </c>
      <c r="E562" t="str">
        <f t="shared" si="25"/>
        <v/>
      </c>
      <c r="F562" t="str">
        <f t="shared" si="26"/>
        <v/>
      </c>
      <c r="G562" t="str">
        <f t="shared" si="27"/>
        <v/>
      </c>
      <c r="H562" t="str">
        <f t="shared" si="28"/>
        <v>BJP</v>
      </c>
      <c r="I562">
        <f t="shared" si="29"/>
        <v>75</v>
      </c>
      <c r="J562" s="24" t="s">
        <v>58</v>
      </c>
      <c r="K562">
        <v>493</v>
      </c>
      <c r="L562" s="23" t="s">
        <v>361</v>
      </c>
    </row>
    <row r="563" spans="1:12">
      <c r="A563">
        <v>189</v>
      </c>
      <c r="B563">
        <v>147</v>
      </c>
      <c r="C563">
        <v>595</v>
      </c>
      <c r="D563" t="str">
        <f t="shared" si="24"/>
        <v/>
      </c>
      <c r="E563">
        <f t="shared" si="25"/>
        <v>147</v>
      </c>
      <c r="F563" t="str">
        <f t="shared" si="26"/>
        <v/>
      </c>
      <c r="G563" t="str">
        <f t="shared" si="27"/>
        <v/>
      </c>
      <c r="H563" t="str">
        <f t="shared" si="28"/>
        <v>AITMC</v>
      </c>
      <c r="I563">
        <f t="shared" si="29"/>
        <v>58</v>
      </c>
      <c r="J563" s="24">
        <v>147</v>
      </c>
      <c r="K563">
        <v>595</v>
      </c>
      <c r="L563" s="23" t="s">
        <v>362</v>
      </c>
    </row>
    <row r="564" spans="1:12">
      <c r="A564">
        <v>190</v>
      </c>
      <c r="B564">
        <v>148</v>
      </c>
      <c r="C564">
        <v>585</v>
      </c>
      <c r="D564" t="str">
        <f t="shared" si="24"/>
        <v/>
      </c>
      <c r="E564">
        <f t="shared" si="25"/>
        <v>148</v>
      </c>
      <c r="F564" t="str">
        <f t="shared" si="26"/>
        <v/>
      </c>
      <c r="G564" t="str">
        <f t="shared" si="27"/>
        <v/>
      </c>
      <c r="H564" t="str">
        <f t="shared" si="28"/>
        <v>BJP</v>
      </c>
      <c r="I564">
        <f t="shared" si="29"/>
        <v>138</v>
      </c>
      <c r="J564" s="24">
        <v>148</v>
      </c>
      <c r="K564">
        <v>585</v>
      </c>
      <c r="L564" s="23" t="s">
        <v>363</v>
      </c>
    </row>
    <row r="565" spans="1:12">
      <c r="A565">
        <v>191</v>
      </c>
      <c r="B565" t="s">
        <v>59</v>
      </c>
      <c r="C565">
        <v>598</v>
      </c>
      <c r="D565" t="str">
        <f t="shared" si="24"/>
        <v/>
      </c>
      <c r="E565" t="str">
        <f t="shared" si="25"/>
        <v>148A</v>
      </c>
      <c r="F565" t="str">
        <f t="shared" si="26"/>
        <v/>
      </c>
      <c r="G565" t="str">
        <f t="shared" si="27"/>
        <v/>
      </c>
      <c r="H565" t="str">
        <f t="shared" si="28"/>
        <v>BJP</v>
      </c>
      <c r="I565">
        <f t="shared" si="29"/>
        <v>159</v>
      </c>
      <c r="J565" s="24" t="s">
        <v>59</v>
      </c>
      <c r="K565">
        <v>598</v>
      </c>
      <c r="L565" s="23" t="s">
        <v>364</v>
      </c>
    </row>
    <row r="566" spans="1:12">
      <c r="A566">
        <v>192</v>
      </c>
      <c r="B566">
        <v>149</v>
      </c>
      <c r="C566">
        <v>762</v>
      </c>
      <c r="D566" t="str">
        <f t="shared" si="24"/>
        <v/>
      </c>
      <c r="E566" t="str">
        <f t="shared" si="25"/>
        <v/>
      </c>
      <c r="F566" t="str">
        <f t="shared" si="26"/>
        <v/>
      </c>
      <c r="G566">
        <f t="shared" si="27"/>
        <v>149</v>
      </c>
      <c r="H566" t="str">
        <f t="shared" si="28"/>
        <v>BJP</v>
      </c>
      <c r="I566">
        <f t="shared" si="29"/>
        <v>106</v>
      </c>
      <c r="J566" s="24">
        <v>149</v>
      </c>
      <c r="K566">
        <v>762</v>
      </c>
      <c r="L566" s="23" t="s">
        <v>365</v>
      </c>
    </row>
    <row r="567" spans="1:12">
      <c r="A567">
        <v>193</v>
      </c>
      <c r="B567">
        <v>150</v>
      </c>
      <c r="C567">
        <v>535</v>
      </c>
      <c r="D567" t="str">
        <f t="shared" si="24"/>
        <v/>
      </c>
      <c r="E567">
        <f t="shared" si="25"/>
        <v>150</v>
      </c>
      <c r="F567" t="str">
        <f t="shared" si="26"/>
        <v/>
      </c>
      <c r="G567" t="str">
        <f t="shared" si="27"/>
        <v/>
      </c>
      <c r="H567" t="str">
        <f t="shared" si="28"/>
        <v>BJP</v>
      </c>
      <c r="I567">
        <f t="shared" si="29"/>
        <v>59</v>
      </c>
      <c r="J567" s="24">
        <v>150</v>
      </c>
      <c r="K567">
        <v>535</v>
      </c>
      <c r="L567" s="23" t="s">
        <v>366</v>
      </c>
    </row>
    <row r="568" spans="1:12">
      <c r="A568">
        <v>194</v>
      </c>
      <c r="B568" t="s">
        <v>60</v>
      </c>
      <c r="C568">
        <v>528</v>
      </c>
      <c r="D568" t="str">
        <f t="shared" ref="D568:D631" si="30">IF(C568&lt;=500,B568,"")</f>
        <v/>
      </c>
      <c r="E568" t="str">
        <f t="shared" ref="E568:E631" si="31">IF(AND(C568&gt;=501,C568&lt;=600),B568,"")</f>
        <v>150A</v>
      </c>
      <c r="F568" t="str">
        <f t="shared" ref="F568:F631" si="32">IF(AND(C568&gt;=601,C568&lt;=701),B568,"")</f>
        <v/>
      </c>
      <c r="G568" t="str">
        <f t="shared" ref="G568:G631" si="33">IF(AND(C568&gt;=701,C568&lt;=1100),B568,"")</f>
        <v/>
      </c>
      <c r="H568" t="str">
        <f t="shared" ref="H568:H631" si="34">IF(C195=MAX(C195:F195),"AITMC",IF(D195=MAX(C195:F195),"BJP",IF(F195=MAX(C195:F195),"CPM","")))</f>
        <v>BJP</v>
      </c>
      <c r="I568">
        <f t="shared" ref="I568:I631" si="35">ABS(C195-D195)</f>
        <v>93</v>
      </c>
      <c r="J568" s="24" t="s">
        <v>60</v>
      </c>
      <c r="K568">
        <v>528</v>
      </c>
      <c r="L568" s="23" t="s">
        <v>367</v>
      </c>
    </row>
    <row r="569" spans="1:12">
      <c r="A569">
        <v>195</v>
      </c>
      <c r="B569">
        <v>151</v>
      </c>
      <c r="C569">
        <v>591</v>
      </c>
      <c r="D569" t="str">
        <f t="shared" si="30"/>
        <v/>
      </c>
      <c r="E569">
        <f t="shared" si="31"/>
        <v>151</v>
      </c>
      <c r="F569" t="str">
        <f t="shared" si="32"/>
        <v/>
      </c>
      <c r="G569" t="str">
        <f t="shared" si="33"/>
        <v/>
      </c>
      <c r="H569" t="str">
        <f t="shared" si="34"/>
        <v>BJP</v>
      </c>
      <c r="I569">
        <f t="shared" si="35"/>
        <v>138</v>
      </c>
      <c r="J569" s="24">
        <v>151</v>
      </c>
      <c r="K569">
        <v>591</v>
      </c>
      <c r="L569" s="23" t="s">
        <v>368</v>
      </c>
    </row>
    <row r="570" spans="1:12">
      <c r="A570">
        <v>196</v>
      </c>
      <c r="B570" t="s">
        <v>61</v>
      </c>
      <c r="C570">
        <v>570</v>
      </c>
      <c r="D570" t="str">
        <f t="shared" si="30"/>
        <v/>
      </c>
      <c r="E570" t="str">
        <f t="shared" si="31"/>
        <v>151A</v>
      </c>
      <c r="F570" t="str">
        <f t="shared" si="32"/>
        <v/>
      </c>
      <c r="G570" t="str">
        <f t="shared" si="33"/>
        <v/>
      </c>
      <c r="H570" t="str">
        <f t="shared" si="34"/>
        <v>BJP</v>
      </c>
      <c r="I570">
        <f t="shared" si="35"/>
        <v>109</v>
      </c>
      <c r="J570" s="24" t="s">
        <v>61</v>
      </c>
      <c r="K570">
        <v>570</v>
      </c>
      <c r="L570" s="23" t="s">
        <v>369</v>
      </c>
    </row>
    <row r="571" spans="1:12">
      <c r="A571">
        <v>197</v>
      </c>
      <c r="B571">
        <v>152</v>
      </c>
      <c r="C571">
        <v>746</v>
      </c>
      <c r="D571" t="str">
        <f t="shared" si="30"/>
        <v/>
      </c>
      <c r="E571" t="str">
        <f t="shared" si="31"/>
        <v/>
      </c>
      <c r="F571" t="str">
        <f t="shared" si="32"/>
        <v/>
      </c>
      <c r="G571">
        <f t="shared" si="33"/>
        <v>152</v>
      </c>
      <c r="H571" t="str">
        <f t="shared" si="34"/>
        <v>BJP</v>
      </c>
      <c r="I571">
        <f t="shared" si="35"/>
        <v>139</v>
      </c>
      <c r="J571" s="24">
        <v>152</v>
      </c>
      <c r="K571">
        <v>746</v>
      </c>
      <c r="L571" s="23" t="s">
        <v>370</v>
      </c>
    </row>
    <row r="572" spans="1:12">
      <c r="A572">
        <v>198</v>
      </c>
      <c r="B572">
        <v>153</v>
      </c>
      <c r="C572">
        <v>619</v>
      </c>
      <c r="D572" t="str">
        <f t="shared" si="30"/>
        <v/>
      </c>
      <c r="E572" t="str">
        <f t="shared" si="31"/>
        <v/>
      </c>
      <c r="F572">
        <f t="shared" si="32"/>
        <v>153</v>
      </c>
      <c r="G572" t="str">
        <f t="shared" si="33"/>
        <v/>
      </c>
      <c r="H572" t="str">
        <f t="shared" si="34"/>
        <v>BJP</v>
      </c>
      <c r="I572">
        <f t="shared" si="35"/>
        <v>71</v>
      </c>
      <c r="J572" s="24">
        <v>153</v>
      </c>
      <c r="K572">
        <v>619</v>
      </c>
      <c r="L572" s="23" t="s">
        <v>371</v>
      </c>
    </row>
    <row r="573" spans="1:12">
      <c r="A573">
        <v>199</v>
      </c>
      <c r="B573">
        <v>154</v>
      </c>
      <c r="C573">
        <v>629</v>
      </c>
      <c r="D573" t="str">
        <f t="shared" si="30"/>
        <v/>
      </c>
      <c r="E573" t="str">
        <f t="shared" si="31"/>
        <v/>
      </c>
      <c r="F573">
        <f t="shared" si="32"/>
        <v>154</v>
      </c>
      <c r="G573" t="str">
        <f t="shared" si="33"/>
        <v/>
      </c>
      <c r="H573" t="str">
        <f t="shared" si="34"/>
        <v>BJP</v>
      </c>
      <c r="I573">
        <f t="shared" si="35"/>
        <v>75</v>
      </c>
      <c r="J573" s="24">
        <v>154</v>
      </c>
      <c r="K573">
        <v>629</v>
      </c>
      <c r="L573" s="23" t="s">
        <v>372</v>
      </c>
    </row>
    <row r="574" spans="1:12">
      <c r="A574">
        <v>200</v>
      </c>
      <c r="B574" t="s">
        <v>62</v>
      </c>
      <c r="C574">
        <v>561</v>
      </c>
      <c r="D574" t="str">
        <f t="shared" si="30"/>
        <v/>
      </c>
      <c r="E574" t="str">
        <f t="shared" si="31"/>
        <v>154A</v>
      </c>
      <c r="F574" t="str">
        <f t="shared" si="32"/>
        <v/>
      </c>
      <c r="G574" t="str">
        <f t="shared" si="33"/>
        <v/>
      </c>
      <c r="H574" t="str">
        <f t="shared" si="34"/>
        <v>BJP</v>
      </c>
      <c r="I574">
        <f t="shared" si="35"/>
        <v>154</v>
      </c>
      <c r="J574" s="24" t="s">
        <v>62</v>
      </c>
      <c r="K574">
        <v>561</v>
      </c>
      <c r="L574" s="23" t="s">
        <v>373</v>
      </c>
    </row>
    <row r="575" spans="1:12">
      <c r="A575">
        <v>201</v>
      </c>
      <c r="B575">
        <v>155</v>
      </c>
      <c r="C575">
        <v>586</v>
      </c>
      <c r="D575" t="str">
        <f t="shared" si="30"/>
        <v/>
      </c>
      <c r="E575">
        <f t="shared" si="31"/>
        <v>155</v>
      </c>
      <c r="F575" t="str">
        <f t="shared" si="32"/>
        <v/>
      </c>
      <c r="G575" t="str">
        <f t="shared" si="33"/>
        <v/>
      </c>
      <c r="H575" t="str">
        <f t="shared" si="34"/>
        <v>BJP</v>
      </c>
      <c r="I575">
        <f t="shared" si="35"/>
        <v>30</v>
      </c>
      <c r="J575" s="24">
        <v>155</v>
      </c>
      <c r="K575">
        <v>586</v>
      </c>
      <c r="L575" s="23" t="s">
        <v>374</v>
      </c>
    </row>
    <row r="576" spans="1:12">
      <c r="A576">
        <v>202</v>
      </c>
      <c r="B576" t="s">
        <v>63</v>
      </c>
      <c r="C576">
        <v>548</v>
      </c>
      <c r="D576" t="str">
        <f t="shared" si="30"/>
        <v/>
      </c>
      <c r="E576" t="str">
        <f t="shared" si="31"/>
        <v>155A</v>
      </c>
      <c r="F576" t="str">
        <f t="shared" si="32"/>
        <v/>
      </c>
      <c r="G576" t="str">
        <f t="shared" si="33"/>
        <v/>
      </c>
      <c r="H576" t="str">
        <f t="shared" si="34"/>
        <v>BJP</v>
      </c>
      <c r="I576">
        <f t="shared" si="35"/>
        <v>39</v>
      </c>
      <c r="J576" s="24" t="s">
        <v>63</v>
      </c>
      <c r="K576">
        <v>548</v>
      </c>
      <c r="L576" s="23" t="s">
        <v>375</v>
      </c>
    </row>
    <row r="577" spans="1:12">
      <c r="A577">
        <v>203</v>
      </c>
      <c r="B577">
        <v>156</v>
      </c>
      <c r="C577">
        <v>527</v>
      </c>
      <c r="D577" t="str">
        <f t="shared" si="30"/>
        <v/>
      </c>
      <c r="E577">
        <f t="shared" si="31"/>
        <v>156</v>
      </c>
      <c r="F577" t="str">
        <f t="shared" si="32"/>
        <v/>
      </c>
      <c r="G577" t="str">
        <f t="shared" si="33"/>
        <v/>
      </c>
      <c r="H577" t="str">
        <f t="shared" si="34"/>
        <v>BJP</v>
      </c>
      <c r="I577">
        <f t="shared" si="35"/>
        <v>104</v>
      </c>
      <c r="J577" s="24">
        <v>156</v>
      </c>
      <c r="K577">
        <v>527</v>
      </c>
      <c r="L577" s="23" t="s">
        <v>376</v>
      </c>
    </row>
    <row r="578" spans="1:12">
      <c r="A578">
        <v>204</v>
      </c>
      <c r="B578" t="s">
        <v>64</v>
      </c>
      <c r="C578">
        <v>503</v>
      </c>
      <c r="D578" t="str">
        <f t="shared" si="30"/>
        <v/>
      </c>
      <c r="E578" t="str">
        <f t="shared" si="31"/>
        <v>156A</v>
      </c>
      <c r="F578" t="str">
        <f t="shared" si="32"/>
        <v/>
      </c>
      <c r="G578" t="str">
        <f t="shared" si="33"/>
        <v/>
      </c>
      <c r="H578" t="str">
        <f t="shared" si="34"/>
        <v>BJP</v>
      </c>
      <c r="I578">
        <f t="shared" si="35"/>
        <v>90</v>
      </c>
      <c r="J578" s="24" t="s">
        <v>64</v>
      </c>
      <c r="K578">
        <v>503</v>
      </c>
      <c r="L578" s="23" t="s">
        <v>377</v>
      </c>
    </row>
    <row r="579" spans="1:12">
      <c r="A579">
        <v>205</v>
      </c>
      <c r="B579">
        <v>157</v>
      </c>
      <c r="C579">
        <v>568</v>
      </c>
      <c r="D579" t="str">
        <f t="shared" si="30"/>
        <v/>
      </c>
      <c r="E579">
        <f t="shared" si="31"/>
        <v>157</v>
      </c>
      <c r="F579" t="str">
        <f t="shared" si="32"/>
        <v/>
      </c>
      <c r="G579" t="str">
        <f t="shared" si="33"/>
        <v/>
      </c>
      <c r="H579" t="str">
        <f t="shared" si="34"/>
        <v>BJP</v>
      </c>
      <c r="I579">
        <f t="shared" si="35"/>
        <v>112</v>
      </c>
      <c r="J579" s="24">
        <v>157</v>
      </c>
      <c r="K579">
        <v>568</v>
      </c>
      <c r="L579" s="23" t="s">
        <v>378</v>
      </c>
    </row>
    <row r="580" spans="1:12">
      <c r="A580">
        <v>206</v>
      </c>
      <c r="B580">
        <v>158</v>
      </c>
      <c r="C580">
        <v>771</v>
      </c>
      <c r="D580" t="str">
        <f t="shared" si="30"/>
        <v/>
      </c>
      <c r="E580" t="str">
        <f t="shared" si="31"/>
        <v/>
      </c>
      <c r="F580" t="str">
        <f t="shared" si="32"/>
        <v/>
      </c>
      <c r="G580">
        <f t="shared" si="33"/>
        <v>158</v>
      </c>
      <c r="H580" t="str">
        <f t="shared" si="34"/>
        <v>BJP</v>
      </c>
      <c r="I580">
        <f t="shared" si="35"/>
        <v>231</v>
      </c>
      <c r="J580" s="24">
        <v>158</v>
      </c>
      <c r="K580">
        <v>771</v>
      </c>
      <c r="L580" s="23" t="s">
        <v>379</v>
      </c>
    </row>
    <row r="581" spans="1:12">
      <c r="A581">
        <v>207</v>
      </c>
      <c r="B581">
        <v>159</v>
      </c>
      <c r="C581">
        <v>713</v>
      </c>
      <c r="D581" t="str">
        <f t="shared" si="30"/>
        <v/>
      </c>
      <c r="E581" t="str">
        <f t="shared" si="31"/>
        <v/>
      </c>
      <c r="F581" t="str">
        <f t="shared" si="32"/>
        <v/>
      </c>
      <c r="G581">
        <f t="shared" si="33"/>
        <v>159</v>
      </c>
      <c r="H581" t="str">
        <f t="shared" si="34"/>
        <v>BJP</v>
      </c>
      <c r="I581">
        <f t="shared" si="35"/>
        <v>82</v>
      </c>
      <c r="J581" s="24">
        <v>159</v>
      </c>
      <c r="K581">
        <v>713</v>
      </c>
      <c r="L581" s="23" t="s">
        <v>380</v>
      </c>
    </row>
    <row r="582" spans="1:12">
      <c r="A582">
        <v>208</v>
      </c>
      <c r="B582">
        <v>160</v>
      </c>
      <c r="C582">
        <v>714</v>
      </c>
      <c r="D582" t="str">
        <f t="shared" si="30"/>
        <v/>
      </c>
      <c r="E582" t="str">
        <f t="shared" si="31"/>
        <v/>
      </c>
      <c r="F582" t="str">
        <f t="shared" si="32"/>
        <v/>
      </c>
      <c r="G582">
        <f t="shared" si="33"/>
        <v>160</v>
      </c>
      <c r="H582" t="str">
        <f t="shared" si="34"/>
        <v>BJP</v>
      </c>
      <c r="I582">
        <f t="shared" si="35"/>
        <v>38</v>
      </c>
      <c r="J582" s="24">
        <v>160</v>
      </c>
      <c r="K582">
        <v>714</v>
      </c>
      <c r="L582" s="23" t="s">
        <v>381</v>
      </c>
    </row>
    <row r="583" spans="1:12">
      <c r="A583">
        <v>209</v>
      </c>
      <c r="B583">
        <v>161</v>
      </c>
      <c r="C583">
        <v>772</v>
      </c>
      <c r="D583" t="str">
        <f t="shared" si="30"/>
        <v/>
      </c>
      <c r="E583" t="str">
        <f t="shared" si="31"/>
        <v/>
      </c>
      <c r="F583" t="str">
        <f t="shared" si="32"/>
        <v/>
      </c>
      <c r="G583">
        <f t="shared" si="33"/>
        <v>161</v>
      </c>
      <c r="H583" t="str">
        <f t="shared" si="34"/>
        <v>BJP</v>
      </c>
      <c r="I583">
        <f t="shared" si="35"/>
        <v>252</v>
      </c>
      <c r="J583" s="24">
        <v>161</v>
      </c>
      <c r="K583">
        <v>772</v>
      </c>
      <c r="L583" s="23" t="s">
        <v>382</v>
      </c>
    </row>
    <row r="584" spans="1:12">
      <c r="A584">
        <v>210</v>
      </c>
      <c r="B584">
        <v>162</v>
      </c>
      <c r="C584">
        <v>651</v>
      </c>
      <c r="D584" t="str">
        <f t="shared" si="30"/>
        <v/>
      </c>
      <c r="E584" t="str">
        <f t="shared" si="31"/>
        <v/>
      </c>
      <c r="F584">
        <f t="shared" si="32"/>
        <v>162</v>
      </c>
      <c r="G584" t="str">
        <f t="shared" si="33"/>
        <v/>
      </c>
      <c r="H584" t="str">
        <f t="shared" si="34"/>
        <v>BJP</v>
      </c>
      <c r="I584">
        <f t="shared" si="35"/>
        <v>142</v>
      </c>
      <c r="J584" s="24">
        <v>162</v>
      </c>
      <c r="K584">
        <v>651</v>
      </c>
      <c r="L584" s="23" t="s">
        <v>383</v>
      </c>
    </row>
    <row r="585" spans="1:12">
      <c r="A585">
        <v>211</v>
      </c>
      <c r="B585">
        <v>163</v>
      </c>
      <c r="C585">
        <v>636</v>
      </c>
      <c r="D585" t="str">
        <f t="shared" si="30"/>
        <v/>
      </c>
      <c r="E585" t="str">
        <f t="shared" si="31"/>
        <v/>
      </c>
      <c r="F585">
        <f t="shared" si="32"/>
        <v>163</v>
      </c>
      <c r="G585" t="str">
        <f t="shared" si="33"/>
        <v/>
      </c>
      <c r="H585" t="str">
        <f t="shared" si="34"/>
        <v>BJP</v>
      </c>
      <c r="I585">
        <f t="shared" si="35"/>
        <v>147</v>
      </c>
      <c r="J585" s="24">
        <v>163</v>
      </c>
      <c r="K585">
        <v>636</v>
      </c>
      <c r="L585" s="23" t="s">
        <v>384</v>
      </c>
    </row>
    <row r="586" spans="1:12">
      <c r="A586">
        <v>212</v>
      </c>
      <c r="B586">
        <v>164</v>
      </c>
      <c r="C586">
        <v>627</v>
      </c>
      <c r="D586" t="str">
        <f t="shared" si="30"/>
        <v/>
      </c>
      <c r="E586" t="str">
        <f t="shared" si="31"/>
        <v/>
      </c>
      <c r="F586">
        <f t="shared" si="32"/>
        <v>164</v>
      </c>
      <c r="G586" t="str">
        <f t="shared" si="33"/>
        <v/>
      </c>
      <c r="H586" t="str">
        <f t="shared" si="34"/>
        <v>BJP</v>
      </c>
      <c r="I586">
        <f t="shared" si="35"/>
        <v>68</v>
      </c>
      <c r="J586" s="24">
        <v>164</v>
      </c>
      <c r="K586">
        <v>627</v>
      </c>
      <c r="L586" s="23" t="s">
        <v>385</v>
      </c>
    </row>
    <row r="587" spans="1:12">
      <c r="A587">
        <v>213</v>
      </c>
      <c r="B587">
        <v>165</v>
      </c>
      <c r="C587">
        <v>751</v>
      </c>
      <c r="D587" t="str">
        <f t="shared" si="30"/>
        <v/>
      </c>
      <c r="E587" t="str">
        <f t="shared" si="31"/>
        <v/>
      </c>
      <c r="F587" t="str">
        <f t="shared" si="32"/>
        <v/>
      </c>
      <c r="G587">
        <f t="shared" si="33"/>
        <v>165</v>
      </c>
      <c r="H587" t="str">
        <f t="shared" si="34"/>
        <v>BJP</v>
      </c>
      <c r="I587">
        <f t="shared" si="35"/>
        <v>219</v>
      </c>
      <c r="J587" s="24">
        <v>165</v>
      </c>
      <c r="K587">
        <v>751</v>
      </c>
      <c r="L587" s="23" t="s">
        <v>386</v>
      </c>
    </row>
    <row r="588" spans="1:12">
      <c r="A588">
        <v>214</v>
      </c>
      <c r="B588">
        <v>166</v>
      </c>
      <c r="C588">
        <v>1046</v>
      </c>
      <c r="D588" t="str">
        <f t="shared" si="30"/>
        <v/>
      </c>
      <c r="E588" t="str">
        <f t="shared" si="31"/>
        <v/>
      </c>
      <c r="F588" t="str">
        <f t="shared" si="32"/>
        <v/>
      </c>
      <c r="G588">
        <f t="shared" si="33"/>
        <v>166</v>
      </c>
      <c r="H588" t="str">
        <f t="shared" si="34"/>
        <v>BJP</v>
      </c>
      <c r="I588">
        <f t="shared" si="35"/>
        <v>67</v>
      </c>
      <c r="J588" s="24">
        <v>166</v>
      </c>
      <c r="K588">
        <v>1046</v>
      </c>
      <c r="L588" s="23" t="s">
        <v>387</v>
      </c>
    </row>
    <row r="589" spans="1:12">
      <c r="A589">
        <v>215</v>
      </c>
      <c r="B589">
        <v>167</v>
      </c>
      <c r="C589">
        <v>334</v>
      </c>
      <c r="D589">
        <f t="shared" si="30"/>
        <v>167</v>
      </c>
      <c r="E589" t="str">
        <f t="shared" si="31"/>
        <v/>
      </c>
      <c r="F589" t="str">
        <f t="shared" si="32"/>
        <v/>
      </c>
      <c r="G589" t="str">
        <f t="shared" si="33"/>
        <v/>
      </c>
      <c r="H589" t="str">
        <f t="shared" si="34"/>
        <v>AITMC</v>
      </c>
      <c r="I589">
        <f t="shared" si="35"/>
        <v>52</v>
      </c>
      <c r="J589" s="24">
        <v>167</v>
      </c>
      <c r="K589">
        <v>334</v>
      </c>
      <c r="L589" s="23" t="s">
        <v>388</v>
      </c>
    </row>
    <row r="590" spans="1:12">
      <c r="A590">
        <v>216</v>
      </c>
      <c r="B590">
        <v>168</v>
      </c>
      <c r="C590">
        <v>591</v>
      </c>
      <c r="D590" t="str">
        <f t="shared" si="30"/>
        <v/>
      </c>
      <c r="E590">
        <f t="shared" si="31"/>
        <v>168</v>
      </c>
      <c r="F590" t="str">
        <f t="shared" si="32"/>
        <v/>
      </c>
      <c r="G590" t="str">
        <f t="shared" si="33"/>
        <v/>
      </c>
      <c r="H590" t="str">
        <f t="shared" si="34"/>
        <v>BJP</v>
      </c>
      <c r="I590">
        <f t="shared" si="35"/>
        <v>97</v>
      </c>
      <c r="J590" s="24">
        <v>168</v>
      </c>
      <c r="K590">
        <v>591</v>
      </c>
      <c r="L590" s="23" t="s">
        <v>389</v>
      </c>
    </row>
    <row r="591" spans="1:12">
      <c r="A591">
        <v>217</v>
      </c>
      <c r="B591" t="s">
        <v>65</v>
      </c>
      <c r="C591">
        <v>617</v>
      </c>
      <c r="D591" t="str">
        <f t="shared" si="30"/>
        <v/>
      </c>
      <c r="E591" t="str">
        <f t="shared" si="31"/>
        <v/>
      </c>
      <c r="F591" t="str">
        <f t="shared" si="32"/>
        <v>168A</v>
      </c>
      <c r="G591" t="str">
        <f t="shared" si="33"/>
        <v/>
      </c>
      <c r="H591" t="str">
        <f t="shared" si="34"/>
        <v>BJP</v>
      </c>
      <c r="I591">
        <f t="shared" si="35"/>
        <v>7</v>
      </c>
      <c r="J591" s="24" t="s">
        <v>65</v>
      </c>
      <c r="K591">
        <v>617</v>
      </c>
      <c r="L591" s="23" t="s">
        <v>390</v>
      </c>
    </row>
    <row r="592" spans="1:12">
      <c r="A592">
        <v>218</v>
      </c>
      <c r="B592">
        <v>169</v>
      </c>
      <c r="C592">
        <v>559</v>
      </c>
      <c r="D592" t="str">
        <f t="shared" si="30"/>
        <v/>
      </c>
      <c r="E592">
        <f t="shared" si="31"/>
        <v>169</v>
      </c>
      <c r="F592" t="str">
        <f t="shared" si="32"/>
        <v/>
      </c>
      <c r="G592" t="str">
        <f t="shared" si="33"/>
        <v/>
      </c>
      <c r="H592" t="str">
        <f t="shared" si="34"/>
        <v>AITMC</v>
      </c>
      <c r="I592">
        <f t="shared" si="35"/>
        <v>2</v>
      </c>
      <c r="J592" s="24">
        <v>169</v>
      </c>
      <c r="K592">
        <v>559</v>
      </c>
      <c r="L592" s="23" t="s">
        <v>391</v>
      </c>
    </row>
    <row r="593" spans="1:12">
      <c r="A593">
        <v>219</v>
      </c>
      <c r="B593">
        <v>170</v>
      </c>
      <c r="C593">
        <v>534</v>
      </c>
      <c r="D593" t="str">
        <f t="shared" si="30"/>
        <v/>
      </c>
      <c r="E593">
        <f t="shared" si="31"/>
        <v>170</v>
      </c>
      <c r="F593" t="str">
        <f t="shared" si="32"/>
        <v/>
      </c>
      <c r="G593" t="str">
        <f t="shared" si="33"/>
        <v/>
      </c>
      <c r="H593" t="str">
        <f t="shared" si="34"/>
        <v>AITMC</v>
      </c>
      <c r="I593">
        <f t="shared" si="35"/>
        <v>123</v>
      </c>
      <c r="J593" s="24">
        <v>170</v>
      </c>
      <c r="K593">
        <v>534</v>
      </c>
      <c r="L593" s="23" t="s">
        <v>392</v>
      </c>
    </row>
    <row r="594" spans="1:12">
      <c r="A594">
        <v>220</v>
      </c>
      <c r="B594">
        <v>171</v>
      </c>
      <c r="C594">
        <v>493</v>
      </c>
      <c r="D594">
        <f t="shared" si="30"/>
        <v>171</v>
      </c>
      <c r="E594" t="str">
        <f t="shared" si="31"/>
        <v/>
      </c>
      <c r="F594" t="str">
        <f t="shared" si="32"/>
        <v/>
      </c>
      <c r="G594" t="str">
        <f t="shared" si="33"/>
        <v/>
      </c>
      <c r="H594" t="str">
        <f t="shared" si="34"/>
        <v>AITMC</v>
      </c>
      <c r="I594">
        <f t="shared" si="35"/>
        <v>40</v>
      </c>
      <c r="J594" s="24">
        <v>171</v>
      </c>
      <c r="K594">
        <v>493</v>
      </c>
      <c r="L594" s="23" t="s">
        <v>393</v>
      </c>
    </row>
    <row r="595" spans="1:12">
      <c r="A595">
        <v>221</v>
      </c>
      <c r="B595">
        <v>172</v>
      </c>
      <c r="C595">
        <v>225</v>
      </c>
      <c r="D595">
        <f t="shared" si="30"/>
        <v>172</v>
      </c>
      <c r="E595" t="str">
        <f t="shared" si="31"/>
        <v/>
      </c>
      <c r="F595" t="str">
        <f t="shared" si="32"/>
        <v/>
      </c>
      <c r="G595" t="str">
        <f t="shared" si="33"/>
        <v/>
      </c>
      <c r="H595" t="str">
        <f t="shared" si="34"/>
        <v>AITMC</v>
      </c>
      <c r="I595">
        <f t="shared" si="35"/>
        <v>54</v>
      </c>
      <c r="J595" s="24">
        <v>172</v>
      </c>
      <c r="K595">
        <v>225</v>
      </c>
      <c r="L595" s="23" t="s">
        <v>394</v>
      </c>
    </row>
    <row r="596" spans="1:12">
      <c r="A596">
        <v>222</v>
      </c>
      <c r="B596">
        <v>173</v>
      </c>
      <c r="C596">
        <v>729</v>
      </c>
      <c r="D596" t="str">
        <f t="shared" si="30"/>
        <v/>
      </c>
      <c r="E596" t="str">
        <f t="shared" si="31"/>
        <v/>
      </c>
      <c r="F596" t="str">
        <f t="shared" si="32"/>
        <v/>
      </c>
      <c r="G596">
        <f t="shared" si="33"/>
        <v>173</v>
      </c>
      <c r="H596" t="str">
        <f t="shared" si="34"/>
        <v>AITMC</v>
      </c>
      <c r="I596">
        <f t="shared" si="35"/>
        <v>30</v>
      </c>
      <c r="J596" s="24">
        <v>173</v>
      </c>
      <c r="K596">
        <v>729</v>
      </c>
      <c r="L596" s="23" t="s">
        <v>395</v>
      </c>
    </row>
    <row r="597" spans="1:12">
      <c r="A597">
        <v>223</v>
      </c>
      <c r="B597">
        <v>174</v>
      </c>
      <c r="C597">
        <v>551</v>
      </c>
      <c r="D597" t="str">
        <f t="shared" si="30"/>
        <v/>
      </c>
      <c r="E597">
        <f t="shared" si="31"/>
        <v>174</v>
      </c>
      <c r="F597" t="str">
        <f t="shared" si="32"/>
        <v/>
      </c>
      <c r="G597" t="str">
        <f t="shared" si="33"/>
        <v/>
      </c>
      <c r="H597" t="str">
        <f t="shared" si="34"/>
        <v>AITMC</v>
      </c>
      <c r="I597">
        <f t="shared" si="35"/>
        <v>102</v>
      </c>
      <c r="J597" s="24">
        <v>174</v>
      </c>
      <c r="K597">
        <v>551</v>
      </c>
      <c r="L597" s="23" t="s">
        <v>396</v>
      </c>
    </row>
    <row r="598" spans="1:12">
      <c r="A598">
        <v>224</v>
      </c>
      <c r="B598">
        <v>175</v>
      </c>
      <c r="C598">
        <v>651</v>
      </c>
      <c r="D598" t="str">
        <f t="shared" si="30"/>
        <v/>
      </c>
      <c r="E598" t="str">
        <f t="shared" si="31"/>
        <v/>
      </c>
      <c r="F598">
        <f t="shared" si="32"/>
        <v>175</v>
      </c>
      <c r="G598" t="str">
        <f t="shared" si="33"/>
        <v/>
      </c>
      <c r="H598" t="str">
        <f t="shared" si="34"/>
        <v>AITMC</v>
      </c>
      <c r="I598">
        <f t="shared" si="35"/>
        <v>9</v>
      </c>
      <c r="J598" s="24">
        <v>175</v>
      </c>
      <c r="K598">
        <v>651</v>
      </c>
      <c r="L598" s="23" t="s">
        <v>397</v>
      </c>
    </row>
    <row r="599" spans="1:12">
      <c r="A599">
        <v>225</v>
      </c>
      <c r="B599">
        <v>176</v>
      </c>
      <c r="C599">
        <v>588</v>
      </c>
      <c r="D599" t="str">
        <f t="shared" si="30"/>
        <v/>
      </c>
      <c r="E599">
        <f t="shared" si="31"/>
        <v>176</v>
      </c>
      <c r="F599" t="str">
        <f t="shared" si="32"/>
        <v/>
      </c>
      <c r="G599" t="str">
        <f t="shared" si="33"/>
        <v/>
      </c>
      <c r="H599" t="str">
        <f t="shared" si="34"/>
        <v>AITMC</v>
      </c>
      <c r="I599">
        <f t="shared" si="35"/>
        <v>14</v>
      </c>
      <c r="J599" s="24">
        <v>176</v>
      </c>
      <c r="K599">
        <v>588</v>
      </c>
      <c r="L599" s="23" t="s">
        <v>398</v>
      </c>
    </row>
    <row r="600" spans="1:12">
      <c r="A600">
        <v>226</v>
      </c>
      <c r="B600">
        <v>177</v>
      </c>
      <c r="C600">
        <v>441</v>
      </c>
      <c r="D600">
        <f t="shared" si="30"/>
        <v>177</v>
      </c>
      <c r="E600" t="str">
        <f t="shared" si="31"/>
        <v/>
      </c>
      <c r="F600" t="str">
        <f t="shared" si="32"/>
        <v/>
      </c>
      <c r="G600" t="str">
        <f t="shared" si="33"/>
        <v/>
      </c>
      <c r="H600" t="str">
        <f t="shared" si="34"/>
        <v>AITMC</v>
      </c>
      <c r="I600">
        <f t="shared" si="35"/>
        <v>69</v>
      </c>
      <c r="J600" s="24">
        <v>177</v>
      </c>
      <c r="K600">
        <v>441</v>
      </c>
      <c r="L600" s="23" t="s">
        <v>399</v>
      </c>
    </row>
    <row r="601" spans="1:12">
      <c r="A601">
        <v>227</v>
      </c>
      <c r="B601" t="s">
        <v>66</v>
      </c>
      <c r="C601">
        <v>475</v>
      </c>
      <c r="D601" t="str">
        <f t="shared" si="30"/>
        <v>177A</v>
      </c>
      <c r="E601" t="str">
        <f t="shared" si="31"/>
        <v/>
      </c>
      <c r="F601" t="str">
        <f t="shared" si="32"/>
        <v/>
      </c>
      <c r="G601" t="str">
        <f t="shared" si="33"/>
        <v/>
      </c>
      <c r="H601" t="str">
        <f t="shared" si="34"/>
        <v>AITMC</v>
      </c>
      <c r="I601">
        <f t="shared" si="35"/>
        <v>65</v>
      </c>
      <c r="J601" s="24" t="s">
        <v>66</v>
      </c>
      <c r="K601">
        <v>475</v>
      </c>
      <c r="L601" s="23" t="s">
        <v>400</v>
      </c>
    </row>
    <row r="602" spans="1:12">
      <c r="A602">
        <v>228</v>
      </c>
      <c r="B602">
        <v>178</v>
      </c>
      <c r="C602">
        <v>487</v>
      </c>
      <c r="D602">
        <f t="shared" si="30"/>
        <v>178</v>
      </c>
      <c r="E602" t="str">
        <f t="shared" si="31"/>
        <v/>
      </c>
      <c r="F602" t="str">
        <f t="shared" si="32"/>
        <v/>
      </c>
      <c r="G602" t="str">
        <f t="shared" si="33"/>
        <v/>
      </c>
      <c r="H602" t="str">
        <f t="shared" si="34"/>
        <v>AITMC</v>
      </c>
      <c r="I602">
        <f t="shared" si="35"/>
        <v>15</v>
      </c>
      <c r="J602" s="24">
        <v>178</v>
      </c>
      <c r="K602">
        <v>487</v>
      </c>
      <c r="L602" s="23" t="s">
        <v>401</v>
      </c>
    </row>
    <row r="603" spans="1:12">
      <c r="A603">
        <v>229</v>
      </c>
      <c r="B603">
        <v>179</v>
      </c>
      <c r="C603">
        <v>707</v>
      </c>
      <c r="D603" t="str">
        <f t="shared" si="30"/>
        <v/>
      </c>
      <c r="E603" t="str">
        <f t="shared" si="31"/>
        <v/>
      </c>
      <c r="F603" t="str">
        <f t="shared" si="32"/>
        <v/>
      </c>
      <c r="G603">
        <f t="shared" si="33"/>
        <v>179</v>
      </c>
      <c r="H603" t="str">
        <f t="shared" si="34"/>
        <v>AITMC</v>
      </c>
      <c r="I603">
        <f t="shared" si="35"/>
        <v>45</v>
      </c>
      <c r="J603" s="24">
        <v>179</v>
      </c>
      <c r="K603">
        <v>707</v>
      </c>
      <c r="L603" s="23" t="s">
        <v>402</v>
      </c>
    </row>
    <row r="604" spans="1:12">
      <c r="A604">
        <v>230</v>
      </c>
      <c r="B604">
        <v>180</v>
      </c>
      <c r="C604">
        <v>637</v>
      </c>
      <c r="D604" t="str">
        <f t="shared" si="30"/>
        <v/>
      </c>
      <c r="E604" t="str">
        <f t="shared" si="31"/>
        <v/>
      </c>
      <c r="F604">
        <f t="shared" si="32"/>
        <v>180</v>
      </c>
      <c r="G604" t="str">
        <f t="shared" si="33"/>
        <v/>
      </c>
      <c r="H604" t="str">
        <f t="shared" si="34"/>
        <v>BJP</v>
      </c>
      <c r="I604">
        <f t="shared" si="35"/>
        <v>5</v>
      </c>
      <c r="J604" s="24">
        <v>180</v>
      </c>
      <c r="K604">
        <v>637</v>
      </c>
      <c r="L604" s="23" t="s">
        <v>403</v>
      </c>
    </row>
    <row r="605" spans="1:12">
      <c r="A605">
        <v>231</v>
      </c>
      <c r="B605">
        <v>181</v>
      </c>
      <c r="C605">
        <v>650</v>
      </c>
      <c r="D605" t="str">
        <f t="shared" si="30"/>
        <v/>
      </c>
      <c r="E605" t="str">
        <f t="shared" si="31"/>
        <v/>
      </c>
      <c r="F605">
        <f t="shared" si="32"/>
        <v>181</v>
      </c>
      <c r="G605" t="str">
        <f t="shared" si="33"/>
        <v/>
      </c>
      <c r="H605" t="str">
        <f t="shared" si="34"/>
        <v>AITMC</v>
      </c>
      <c r="I605">
        <f t="shared" si="35"/>
        <v>55</v>
      </c>
      <c r="J605" s="24">
        <v>181</v>
      </c>
      <c r="K605">
        <v>650</v>
      </c>
      <c r="L605" s="23" t="s">
        <v>404</v>
      </c>
    </row>
    <row r="606" spans="1:12">
      <c r="A606">
        <v>232</v>
      </c>
      <c r="B606">
        <v>182</v>
      </c>
      <c r="C606">
        <v>538</v>
      </c>
      <c r="D606" t="str">
        <f t="shared" si="30"/>
        <v/>
      </c>
      <c r="E606">
        <f t="shared" si="31"/>
        <v>182</v>
      </c>
      <c r="F606" t="str">
        <f t="shared" si="32"/>
        <v/>
      </c>
      <c r="G606" t="str">
        <f t="shared" si="33"/>
        <v/>
      </c>
      <c r="H606" t="str">
        <f t="shared" si="34"/>
        <v>AITMC</v>
      </c>
      <c r="I606">
        <f t="shared" si="35"/>
        <v>199</v>
      </c>
      <c r="J606" s="24">
        <v>182</v>
      </c>
      <c r="K606">
        <v>538</v>
      </c>
      <c r="L606" s="23" t="s">
        <v>405</v>
      </c>
    </row>
    <row r="607" spans="1:12">
      <c r="A607">
        <v>233</v>
      </c>
      <c r="B607" t="s">
        <v>67</v>
      </c>
      <c r="C607">
        <v>580</v>
      </c>
      <c r="D607" t="str">
        <f t="shared" si="30"/>
        <v/>
      </c>
      <c r="E607" t="str">
        <f t="shared" si="31"/>
        <v>182A</v>
      </c>
      <c r="F607" t="str">
        <f t="shared" si="32"/>
        <v/>
      </c>
      <c r="G607" t="str">
        <f t="shared" si="33"/>
        <v/>
      </c>
      <c r="H607" t="str">
        <f t="shared" si="34"/>
        <v>AITMC</v>
      </c>
      <c r="I607">
        <f t="shared" si="35"/>
        <v>163</v>
      </c>
      <c r="J607" s="24" t="s">
        <v>67</v>
      </c>
      <c r="K607">
        <v>580</v>
      </c>
      <c r="L607" s="23" t="s">
        <v>406</v>
      </c>
    </row>
    <row r="608" spans="1:12">
      <c r="A608">
        <v>234</v>
      </c>
      <c r="B608">
        <v>183</v>
      </c>
      <c r="C608">
        <v>622</v>
      </c>
      <c r="D608" t="str">
        <f t="shared" si="30"/>
        <v/>
      </c>
      <c r="E608" t="str">
        <f t="shared" si="31"/>
        <v/>
      </c>
      <c r="F608">
        <f t="shared" si="32"/>
        <v>183</v>
      </c>
      <c r="G608" t="str">
        <f t="shared" si="33"/>
        <v/>
      </c>
      <c r="H608" t="str">
        <f t="shared" si="34"/>
        <v>AITMC</v>
      </c>
      <c r="I608">
        <f t="shared" si="35"/>
        <v>80</v>
      </c>
      <c r="J608" s="24">
        <v>183</v>
      </c>
      <c r="K608">
        <v>622</v>
      </c>
      <c r="L608" s="23" t="s">
        <v>407</v>
      </c>
    </row>
    <row r="609" spans="1:12">
      <c r="A609">
        <v>235</v>
      </c>
      <c r="B609">
        <v>184</v>
      </c>
      <c r="C609">
        <v>538</v>
      </c>
      <c r="D609" t="str">
        <f t="shared" si="30"/>
        <v/>
      </c>
      <c r="E609">
        <f t="shared" si="31"/>
        <v>184</v>
      </c>
      <c r="F609" t="str">
        <f t="shared" si="32"/>
        <v/>
      </c>
      <c r="G609" t="str">
        <f t="shared" si="33"/>
        <v/>
      </c>
      <c r="H609" t="str">
        <f t="shared" si="34"/>
        <v>AITMC</v>
      </c>
      <c r="I609">
        <f t="shared" si="35"/>
        <v>81</v>
      </c>
      <c r="J609" s="24">
        <v>184</v>
      </c>
      <c r="K609">
        <v>538</v>
      </c>
      <c r="L609" s="23" t="s">
        <v>408</v>
      </c>
    </row>
    <row r="610" spans="1:12">
      <c r="A610">
        <v>236</v>
      </c>
      <c r="B610">
        <v>185</v>
      </c>
      <c r="C610">
        <v>522</v>
      </c>
      <c r="D610" t="str">
        <f t="shared" si="30"/>
        <v/>
      </c>
      <c r="E610">
        <f t="shared" si="31"/>
        <v>185</v>
      </c>
      <c r="F610" t="str">
        <f t="shared" si="32"/>
        <v/>
      </c>
      <c r="G610" t="str">
        <f t="shared" si="33"/>
        <v/>
      </c>
      <c r="H610" t="str">
        <f t="shared" si="34"/>
        <v>BJP</v>
      </c>
      <c r="I610">
        <f t="shared" si="35"/>
        <v>26</v>
      </c>
      <c r="J610" s="24">
        <v>185</v>
      </c>
      <c r="K610">
        <v>522</v>
      </c>
      <c r="L610" s="23" t="s">
        <v>409</v>
      </c>
    </row>
    <row r="611" spans="1:12">
      <c r="A611">
        <v>237</v>
      </c>
      <c r="B611">
        <v>186</v>
      </c>
      <c r="C611">
        <v>551</v>
      </c>
      <c r="D611" t="str">
        <f t="shared" si="30"/>
        <v/>
      </c>
      <c r="E611">
        <f t="shared" si="31"/>
        <v>186</v>
      </c>
      <c r="F611" t="str">
        <f t="shared" si="32"/>
        <v/>
      </c>
      <c r="G611" t="str">
        <f t="shared" si="33"/>
        <v/>
      </c>
      <c r="H611" t="str">
        <f t="shared" si="34"/>
        <v>BJP</v>
      </c>
      <c r="I611">
        <f t="shared" si="35"/>
        <v>67</v>
      </c>
      <c r="J611" s="24">
        <v>186</v>
      </c>
      <c r="K611">
        <v>551</v>
      </c>
      <c r="L611" s="23" t="s">
        <v>410</v>
      </c>
    </row>
    <row r="612" spans="1:12">
      <c r="A612">
        <v>238</v>
      </c>
      <c r="B612">
        <v>187</v>
      </c>
      <c r="C612">
        <v>721</v>
      </c>
      <c r="D612" t="str">
        <f t="shared" si="30"/>
        <v/>
      </c>
      <c r="E612" t="str">
        <f t="shared" si="31"/>
        <v/>
      </c>
      <c r="F612" t="str">
        <f t="shared" si="32"/>
        <v/>
      </c>
      <c r="G612">
        <f t="shared" si="33"/>
        <v>187</v>
      </c>
      <c r="H612" t="str">
        <f t="shared" si="34"/>
        <v>AITMC</v>
      </c>
      <c r="I612">
        <f t="shared" si="35"/>
        <v>136</v>
      </c>
      <c r="J612" s="24">
        <v>187</v>
      </c>
      <c r="K612">
        <v>721</v>
      </c>
      <c r="L612" s="23" t="s">
        <v>411</v>
      </c>
    </row>
    <row r="613" spans="1:12">
      <c r="A613">
        <v>239</v>
      </c>
      <c r="B613">
        <v>188</v>
      </c>
      <c r="C613">
        <v>522</v>
      </c>
      <c r="D613" t="str">
        <f t="shared" si="30"/>
        <v/>
      </c>
      <c r="E613">
        <f t="shared" si="31"/>
        <v>188</v>
      </c>
      <c r="F613" t="str">
        <f t="shared" si="32"/>
        <v/>
      </c>
      <c r="G613" t="str">
        <f t="shared" si="33"/>
        <v/>
      </c>
      <c r="H613" t="str">
        <f t="shared" si="34"/>
        <v>AITMC</v>
      </c>
      <c r="I613">
        <f t="shared" si="35"/>
        <v>165</v>
      </c>
      <c r="J613" s="24">
        <v>188</v>
      </c>
      <c r="K613">
        <v>522</v>
      </c>
      <c r="L613" s="23" t="s">
        <v>412</v>
      </c>
    </row>
    <row r="614" spans="1:12">
      <c r="A614">
        <v>240</v>
      </c>
      <c r="B614" t="s">
        <v>68</v>
      </c>
      <c r="C614">
        <v>559</v>
      </c>
      <c r="D614" t="str">
        <f t="shared" si="30"/>
        <v/>
      </c>
      <c r="E614" t="str">
        <f t="shared" si="31"/>
        <v>188A</v>
      </c>
      <c r="F614" t="str">
        <f t="shared" si="32"/>
        <v/>
      </c>
      <c r="G614" t="str">
        <f t="shared" si="33"/>
        <v/>
      </c>
      <c r="H614" t="str">
        <f t="shared" si="34"/>
        <v>AITMC</v>
      </c>
      <c r="I614">
        <f t="shared" si="35"/>
        <v>68</v>
      </c>
      <c r="J614" s="24" t="s">
        <v>68</v>
      </c>
      <c r="K614">
        <v>559</v>
      </c>
      <c r="L614" s="23" t="s">
        <v>413</v>
      </c>
    </row>
    <row r="615" spans="1:12">
      <c r="A615">
        <v>241</v>
      </c>
      <c r="B615">
        <v>189</v>
      </c>
      <c r="C615">
        <v>651</v>
      </c>
      <c r="D615" t="str">
        <f t="shared" si="30"/>
        <v/>
      </c>
      <c r="E615" t="str">
        <f t="shared" si="31"/>
        <v/>
      </c>
      <c r="F615">
        <f t="shared" si="32"/>
        <v>189</v>
      </c>
      <c r="G615" t="str">
        <f t="shared" si="33"/>
        <v/>
      </c>
      <c r="H615" t="str">
        <f t="shared" si="34"/>
        <v>AITMC</v>
      </c>
      <c r="I615">
        <f t="shared" si="35"/>
        <v>13</v>
      </c>
      <c r="J615" s="24">
        <v>189</v>
      </c>
      <c r="K615">
        <v>651</v>
      </c>
      <c r="L615" s="23" t="s">
        <v>414</v>
      </c>
    </row>
    <row r="616" spans="1:12">
      <c r="A616">
        <v>242</v>
      </c>
      <c r="B616">
        <v>190</v>
      </c>
      <c r="C616">
        <v>433</v>
      </c>
      <c r="D616">
        <f t="shared" si="30"/>
        <v>190</v>
      </c>
      <c r="E616" t="str">
        <f t="shared" si="31"/>
        <v/>
      </c>
      <c r="F616" t="str">
        <f t="shared" si="32"/>
        <v/>
      </c>
      <c r="G616" t="str">
        <f t="shared" si="33"/>
        <v/>
      </c>
      <c r="H616" t="str">
        <f t="shared" si="34"/>
        <v>AITMC</v>
      </c>
      <c r="I616">
        <f t="shared" si="35"/>
        <v>39</v>
      </c>
      <c r="J616" s="24">
        <v>190</v>
      </c>
      <c r="K616">
        <v>433</v>
      </c>
      <c r="L616" s="23" t="s">
        <v>415</v>
      </c>
    </row>
    <row r="617" spans="1:12">
      <c r="A617">
        <v>243</v>
      </c>
      <c r="B617" t="s">
        <v>69</v>
      </c>
      <c r="C617">
        <v>383</v>
      </c>
      <c r="D617" t="str">
        <f t="shared" si="30"/>
        <v>190A</v>
      </c>
      <c r="E617" t="str">
        <f t="shared" si="31"/>
        <v/>
      </c>
      <c r="F617" t="str">
        <f t="shared" si="32"/>
        <v/>
      </c>
      <c r="G617" t="str">
        <f t="shared" si="33"/>
        <v/>
      </c>
      <c r="H617" t="str">
        <f t="shared" si="34"/>
        <v>AITMC</v>
      </c>
      <c r="I617">
        <f t="shared" si="35"/>
        <v>22</v>
      </c>
      <c r="J617" s="24" t="s">
        <v>69</v>
      </c>
      <c r="K617">
        <v>383</v>
      </c>
      <c r="L617" s="23" t="s">
        <v>416</v>
      </c>
    </row>
    <row r="618" spans="1:12">
      <c r="A618">
        <v>244</v>
      </c>
      <c r="B618">
        <v>191</v>
      </c>
      <c r="C618">
        <v>428</v>
      </c>
      <c r="D618">
        <f t="shared" si="30"/>
        <v>191</v>
      </c>
      <c r="E618" t="str">
        <f t="shared" si="31"/>
        <v/>
      </c>
      <c r="F618" t="str">
        <f t="shared" si="32"/>
        <v/>
      </c>
      <c r="G618" t="str">
        <f t="shared" si="33"/>
        <v/>
      </c>
      <c r="H618" t="str">
        <f t="shared" si="34"/>
        <v>BJP</v>
      </c>
      <c r="I618">
        <f t="shared" si="35"/>
        <v>3</v>
      </c>
      <c r="J618" s="24">
        <v>191</v>
      </c>
      <c r="K618">
        <v>428</v>
      </c>
      <c r="L618" s="23" t="s">
        <v>417</v>
      </c>
    </row>
    <row r="619" spans="1:12">
      <c r="A619">
        <v>245</v>
      </c>
      <c r="B619" t="s">
        <v>70</v>
      </c>
      <c r="C619">
        <v>394</v>
      </c>
      <c r="D619" t="str">
        <f t="shared" si="30"/>
        <v>191A</v>
      </c>
      <c r="E619" t="str">
        <f t="shared" si="31"/>
        <v/>
      </c>
      <c r="F619" t="str">
        <f t="shared" si="32"/>
        <v/>
      </c>
      <c r="G619" t="str">
        <f t="shared" si="33"/>
        <v/>
      </c>
      <c r="H619" t="str">
        <f t="shared" si="34"/>
        <v>BJP</v>
      </c>
      <c r="I619">
        <f t="shared" si="35"/>
        <v>21</v>
      </c>
      <c r="J619" s="24" t="s">
        <v>70</v>
      </c>
      <c r="K619">
        <v>394</v>
      </c>
      <c r="L619" s="23" t="s">
        <v>418</v>
      </c>
    </row>
    <row r="620" spans="1:12">
      <c r="A620">
        <v>246</v>
      </c>
      <c r="B620">
        <v>192</v>
      </c>
      <c r="C620">
        <v>522</v>
      </c>
      <c r="D620" t="str">
        <f t="shared" si="30"/>
        <v/>
      </c>
      <c r="E620">
        <f t="shared" si="31"/>
        <v>192</v>
      </c>
      <c r="F620" t="str">
        <f t="shared" si="32"/>
        <v/>
      </c>
      <c r="G620" t="str">
        <f t="shared" si="33"/>
        <v/>
      </c>
      <c r="H620" t="str">
        <f t="shared" si="34"/>
        <v>BJP</v>
      </c>
      <c r="I620">
        <f t="shared" si="35"/>
        <v>23</v>
      </c>
      <c r="J620" s="24">
        <v>192</v>
      </c>
      <c r="K620">
        <v>522</v>
      </c>
      <c r="L620" s="23" t="s">
        <v>419</v>
      </c>
    </row>
    <row r="621" spans="1:12">
      <c r="A621">
        <v>247</v>
      </c>
      <c r="B621" t="s">
        <v>71</v>
      </c>
      <c r="C621">
        <v>518</v>
      </c>
      <c r="D621" t="str">
        <f t="shared" si="30"/>
        <v/>
      </c>
      <c r="E621" t="str">
        <f t="shared" si="31"/>
        <v>192A</v>
      </c>
      <c r="F621" t="str">
        <f t="shared" si="32"/>
        <v/>
      </c>
      <c r="G621" t="str">
        <f t="shared" si="33"/>
        <v/>
      </c>
      <c r="H621" t="str">
        <f t="shared" si="34"/>
        <v>BJP</v>
      </c>
      <c r="I621">
        <f t="shared" si="35"/>
        <v>45</v>
      </c>
      <c r="J621" s="24" t="s">
        <v>71</v>
      </c>
      <c r="K621">
        <v>518</v>
      </c>
      <c r="L621" s="23" t="s">
        <v>420</v>
      </c>
    </row>
    <row r="622" spans="1:12">
      <c r="A622">
        <v>248</v>
      </c>
      <c r="B622">
        <v>193</v>
      </c>
      <c r="C622">
        <v>488</v>
      </c>
      <c r="D622">
        <f t="shared" si="30"/>
        <v>193</v>
      </c>
      <c r="E622" t="str">
        <f t="shared" si="31"/>
        <v/>
      </c>
      <c r="F622" t="str">
        <f t="shared" si="32"/>
        <v/>
      </c>
      <c r="G622" t="str">
        <f t="shared" si="33"/>
        <v/>
      </c>
      <c r="H622" t="str">
        <f t="shared" si="34"/>
        <v>AITMC</v>
      </c>
      <c r="I622">
        <f t="shared" si="35"/>
        <v>102</v>
      </c>
      <c r="J622" s="24">
        <v>193</v>
      </c>
      <c r="K622">
        <v>488</v>
      </c>
      <c r="L622" s="23" t="s">
        <v>421</v>
      </c>
    </row>
    <row r="623" spans="1:12">
      <c r="A623">
        <v>249</v>
      </c>
      <c r="B623" t="s">
        <v>72</v>
      </c>
      <c r="C623">
        <v>465</v>
      </c>
      <c r="D623" t="str">
        <f t="shared" si="30"/>
        <v>193A</v>
      </c>
      <c r="E623" t="str">
        <f t="shared" si="31"/>
        <v/>
      </c>
      <c r="F623" t="str">
        <f t="shared" si="32"/>
        <v/>
      </c>
      <c r="G623" t="str">
        <f t="shared" si="33"/>
        <v/>
      </c>
      <c r="H623" t="str">
        <f t="shared" si="34"/>
        <v>AITMC</v>
      </c>
      <c r="I623">
        <f t="shared" si="35"/>
        <v>177</v>
      </c>
      <c r="J623" s="24" t="s">
        <v>72</v>
      </c>
      <c r="K623">
        <v>465</v>
      </c>
      <c r="L623" s="23" t="s">
        <v>422</v>
      </c>
    </row>
    <row r="624" spans="1:12">
      <c r="A624">
        <v>250</v>
      </c>
      <c r="B624">
        <v>194</v>
      </c>
      <c r="C624">
        <v>455</v>
      </c>
      <c r="D624">
        <f t="shared" si="30"/>
        <v>194</v>
      </c>
      <c r="E624" t="str">
        <f t="shared" si="31"/>
        <v/>
      </c>
      <c r="F624" t="str">
        <f t="shared" si="32"/>
        <v/>
      </c>
      <c r="G624" t="str">
        <f t="shared" si="33"/>
        <v/>
      </c>
      <c r="H624" t="str">
        <f t="shared" si="34"/>
        <v>BJP</v>
      </c>
      <c r="I624">
        <f t="shared" si="35"/>
        <v>11</v>
      </c>
      <c r="J624" s="24">
        <v>194</v>
      </c>
      <c r="K624">
        <v>455</v>
      </c>
      <c r="L624" s="23" t="s">
        <v>423</v>
      </c>
    </row>
    <row r="625" spans="1:12">
      <c r="A625">
        <v>251</v>
      </c>
      <c r="B625" t="s">
        <v>73</v>
      </c>
      <c r="C625">
        <v>412</v>
      </c>
      <c r="D625" t="str">
        <f t="shared" si="30"/>
        <v>194A</v>
      </c>
      <c r="E625" t="str">
        <f t="shared" si="31"/>
        <v/>
      </c>
      <c r="F625" t="str">
        <f t="shared" si="32"/>
        <v/>
      </c>
      <c r="G625" t="str">
        <f t="shared" si="33"/>
        <v/>
      </c>
      <c r="H625" t="str">
        <f t="shared" si="34"/>
        <v>BJP</v>
      </c>
      <c r="I625">
        <f t="shared" si="35"/>
        <v>29</v>
      </c>
      <c r="J625" s="24" t="s">
        <v>73</v>
      </c>
      <c r="K625">
        <v>412</v>
      </c>
      <c r="L625" s="23" t="s">
        <v>424</v>
      </c>
    </row>
    <row r="626" spans="1:12">
      <c r="A626">
        <v>252</v>
      </c>
      <c r="B626">
        <v>195</v>
      </c>
      <c r="C626">
        <v>747</v>
      </c>
      <c r="D626" t="str">
        <f t="shared" si="30"/>
        <v/>
      </c>
      <c r="E626" t="str">
        <f t="shared" si="31"/>
        <v/>
      </c>
      <c r="F626" t="str">
        <f t="shared" si="32"/>
        <v/>
      </c>
      <c r="G626">
        <f t="shared" si="33"/>
        <v>195</v>
      </c>
      <c r="H626" t="str">
        <f t="shared" si="34"/>
        <v>AITMC</v>
      </c>
      <c r="I626">
        <f t="shared" si="35"/>
        <v>58</v>
      </c>
      <c r="J626" s="24">
        <v>195</v>
      </c>
      <c r="K626">
        <v>747</v>
      </c>
      <c r="L626" s="23" t="s">
        <v>425</v>
      </c>
    </row>
    <row r="627" spans="1:12">
      <c r="A627">
        <v>253</v>
      </c>
      <c r="B627">
        <v>196</v>
      </c>
      <c r="C627">
        <v>732</v>
      </c>
      <c r="D627" t="str">
        <f t="shared" si="30"/>
        <v/>
      </c>
      <c r="E627" t="str">
        <f t="shared" si="31"/>
        <v/>
      </c>
      <c r="F627" t="str">
        <f t="shared" si="32"/>
        <v/>
      </c>
      <c r="G627">
        <f t="shared" si="33"/>
        <v>196</v>
      </c>
      <c r="H627" t="str">
        <f t="shared" si="34"/>
        <v>AITMC</v>
      </c>
      <c r="I627">
        <f t="shared" si="35"/>
        <v>7</v>
      </c>
      <c r="J627" s="24">
        <v>196</v>
      </c>
      <c r="K627">
        <v>732</v>
      </c>
      <c r="L627" s="23" t="s">
        <v>426</v>
      </c>
    </row>
    <row r="628" spans="1:12">
      <c r="A628">
        <v>254</v>
      </c>
      <c r="B628">
        <v>197</v>
      </c>
      <c r="C628">
        <v>758</v>
      </c>
      <c r="D628" t="str">
        <f t="shared" si="30"/>
        <v/>
      </c>
      <c r="E628" t="str">
        <f t="shared" si="31"/>
        <v/>
      </c>
      <c r="F628" t="str">
        <f t="shared" si="32"/>
        <v/>
      </c>
      <c r="G628">
        <f t="shared" si="33"/>
        <v>197</v>
      </c>
      <c r="H628" t="str">
        <f t="shared" si="34"/>
        <v>BJP</v>
      </c>
      <c r="I628">
        <f t="shared" si="35"/>
        <v>216</v>
      </c>
      <c r="J628" s="24">
        <v>197</v>
      </c>
      <c r="K628">
        <v>758</v>
      </c>
      <c r="L628" s="23" t="s">
        <v>427</v>
      </c>
    </row>
    <row r="629" spans="1:12">
      <c r="A629">
        <v>255</v>
      </c>
      <c r="B629">
        <v>198</v>
      </c>
      <c r="C629">
        <v>869</v>
      </c>
      <c r="D629" t="str">
        <f t="shared" si="30"/>
        <v/>
      </c>
      <c r="E629" t="str">
        <f t="shared" si="31"/>
        <v/>
      </c>
      <c r="F629" t="str">
        <f t="shared" si="32"/>
        <v/>
      </c>
      <c r="G629">
        <f t="shared" si="33"/>
        <v>198</v>
      </c>
      <c r="H629" t="str">
        <f t="shared" si="34"/>
        <v>AITMC</v>
      </c>
      <c r="I629">
        <f t="shared" si="35"/>
        <v>100</v>
      </c>
      <c r="J629" s="24">
        <v>198</v>
      </c>
      <c r="K629">
        <v>869</v>
      </c>
      <c r="L629" s="23" t="s">
        <v>428</v>
      </c>
    </row>
    <row r="630" spans="1:12">
      <c r="A630">
        <v>256</v>
      </c>
      <c r="B630">
        <v>199</v>
      </c>
      <c r="C630">
        <v>957</v>
      </c>
      <c r="D630" t="str">
        <f t="shared" si="30"/>
        <v/>
      </c>
      <c r="E630" t="str">
        <f t="shared" si="31"/>
        <v/>
      </c>
      <c r="F630" t="str">
        <f t="shared" si="32"/>
        <v/>
      </c>
      <c r="G630">
        <f t="shared" si="33"/>
        <v>199</v>
      </c>
      <c r="H630" t="str">
        <f t="shared" si="34"/>
        <v>BJP</v>
      </c>
      <c r="I630">
        <f t="shared" si="35"/>
        <v>179</v>
      </c>
      <c r="J630" s="24">
        <v>199</v>
      </c>
      <c r="K630">
        <v>957</v>
      </c>
      <c r="L630" s="23" t="s">
        <v>429</v>
      </c>
    </row>
    <row r="631" spans="1:12">
      <c r="A631">
        <v>257</v>
      </c>
      <c r="B631">
        <v>200</v>
      </c>
      <c r="C631">
        <v>691</v>
      </c>
      <c r="D631" t="str">
        <f t="shared" si="30"/>
        <v/>
      </c>
      <c r="E631" t="str">
        <f t="shared" si="31"/>
        <v/>
      </c>
      <c r="F631">
        <f t="shared" si="32"/>
        <v>200</v>
      </c>
      <c r="G631" t="str">
        <f t="shared" si="33"/>
        <v/>
      </c>
      <c r="H631" t="str">
        <f t="shared" si="34"/>
        <v>AITMC</v>
      </c>
      <c r="I631">
        <f t="shared" si="35"/>
        <v>63</v>
      </c>
      <c r="J631" s="24">
        <v>200</v>
      </c>
      <c r="K631">
        <v>691</v>
      </c>
      <c r="L631" s="23" t="s">
        <v>430</v>
      </c>
    </row>
    <row r="632" spans="1:12">
      <c r="A632">
        <v>258</v>
      </c>
      <c r="B632" t="s">
        <v>74</v>
      </c>
      <c r="C632">
        <v>613</v>
      </c>
      <c r="D632" t="str">
        <f t="shared" ref="D632:D695" si="36">IF(C632&lt;=500,B632,"")</f>
        <v/>
      </c>
      <c r="E632" t="str">
        <f t="shared" ref="E632:E695" si="37">IF(AND(C632&gt;=501,C632&lt;=600),B632,"")</f>
        <v/>
      </c>
      <c r="F632" t="str">
        <f t="shared" ref="F632:F695" si="38">IF(AND(C632&gt;=601,C632&lt;=701),B632,"")</f>
        <v>200A</v>
      </c>
      <c r="G632" t="str">
        <f t="shared" ref="G632:G695" si="39">IF(AND(C632&gt;=701,C632&lt;=1100),B632,"")</f>
        <v/>
      </c>
      <c r="H632" t="str">
        <f t="shared" ref="H632:H695" si="40">IF(C259=MAX(C259:F259),"AITMC",IF(D259=MAX(C259:F259),"BJP",IF(F259=MAX(C259:F259),"CPM","")))</f>
        <v>BJP</v>
      </c>
      <c r="I632">
        <f t="shared" ref="I632:I695" si="41">ABS(C259-D259)</f>
        <v>23</v>
      </c>
      <c r="J632" s="24" t="s">
        <v>74</v>
      </c>
      <c r="K632">
        <v>613</v>
      </c>
      <c r="L632" s="23" t="s">
        <v>431</v>
      </c>
    </row>
    <row r="633" spans="1:12">
      <c r="A633">
        <v>259</v>
      </c>
      <c r="B633">
        <v>201</v>
      </c>
      <c r="C633">
        <v>563</v>
      </c>
      <c r="D633" t="str">
        <f t="shared" si="36"/>
        <v/>
      </c>
      <c r="E633">
        <f t="shared" si="37"/>
        <v>201</v>
      </c>
      <c r="F633" t="str">
        <f t="shared" si="38"/>
        <v/>
      </c>
      <c r="G633" t="str">
        <f t="shared" si="39"/>
        <v/>
      </c>
      <c r="H633" t="str">
        <f t="shared" si="40"/>
        <v>AITMC</v>
      </c>
      <c r="I633">
        <f t="shared" si="41"/>
        <v>47</v>
      </c>
      <c r="J633" s="24">
        <v>201</v>
      </c>
      <c r="K633">
        <v>563</v>
      </c>
      <c r="L633" s="23" t="s">
        <v>432</v>
      </c>
    </row>
    <row r="634" spans="1:12">
      <c r="A634">
        <v>260</v>
      </c>
      <c r="B634" t="s">
        <v>75</v>
      </c>
      <c r="C634">
        <v>525</v>
      </c>
      <c r="D634" t="str">
        <f t="shared" si="36"/>
        <v/>
      </c>
      <c r="E634" t="str">
        <f t="shared" si="37"/>
        <v>210A</v>
      </c>
      <c r="F634" t="str">
        <f t="shared" si="38"/>
        <v/>
      </c>
      <c r="G634" t="str">
        <f t="shared" si="39"/>
        <v/>
      </c>
      <c r="H634" t="str">
        <f t="shared" si="40"/>
        <v>BJP</v>
      </c>
      <c r="I634">
        <f t="shared" si="41"/>
        <v>212</v>
      </c>
      <c r="J634" s="24" t="s">
        <v>75</v>
      </c>
      <c r="K634">
        <v>525</v>
      </c>
      <c r="L634" s="23" t="s">
        <v>433</v>
      </c>
    </row>
    <row r="635" spans="1:12">
      <c r="A635">
        <v>261</v>
      </c>
      <c r="B635">
        <v>202</v>
      </c>
      <c r="C635">
        <v>604</v>
      </c>
      <c r="D635" t="str">
        <f t="shared" si="36"/>
        <v/>
      </c>
      <c r="E635" t="str">
        <f t="shared" si="37"/>
        <v/>
      </c>
      <c r="F635">
        <f t="shared" si="38"/>
        <v>202</v>
      </c>
      <c r="G635" t="str">
        <f t="shared" si="39"/>
        <v/>
      </c>
      <c r="H635" t="str">
        <f t="shared" si="40"/>
        <v>BJP</v>
      </c>
      <c r="I635">
        <f t="shared" si="41"/>
        <v>69</v>
      </c>
      <c r="J635" s="24">
        <v>202</v>
      </c>
      <c r="K635">
        <v>604</v>
      </c>
      <c r="L635" s="23" t="s">
        <v>434</v>
      </c>
    </row>
    <row r="636" spans="1:12">
      <c r="A636">
        <v>262</v>
      </c>
      <c r="B636" t="s">
        <v>76</v>
      </c>
      <c r="C636">
        <v>561</v>
      </c>
      <c r="D636" t="str">
        <f t="shared" si="36"/>
        <v/>
      </c>
      <c r="E636" t="str">
        <f t="shared" si="37"/>
        <v>202A</v>
      </c>
      <c r="F636" t="str">
        <f t="shared" si="38"/>
        <v/>
      </c>
      <c r="G636" t="str">
        <f t="shared" si="39"/>
        <v/>
      </c>
      <c r="H636" t="str">
        <f t="shared" si="40"/>
        <v>BJP</v>
      </c>
      <c r="I636">
        <f t="shared" si="41"/>
        <v>94</v>
      </c>
      <c r="J636" s="24" t="s">
        <v>76</v>
      </c>
      <c r="K636">
        <v>561</v>
      </c>
      <c r="L636" s="23" t="s">
        <v>435</v>
      </c>
    </row>
    <row r="637" spans="1:12">
      <c r="A637">
        <v>263</v>
      </c>
      <c r="B637">
        <v>203</v>
      </c>
      <c r="C637">
        <v>623</v>
      </c>
      <c r="D637" t="str">
        <f t="shared" si="36"/>
        <v/>
      </c>
      <c r="E637" t="str">
        <f t="shared" si="37"/>
        <v/>
      </c>
      <c r="F637">
        <f t="shared" si="38"/>
        <v>203</v>
      </c>
      <c r="G637" t="str">
        <f t="shared" si="39"/>
        <v/>
      </c>
      <c r="H637" t="str">
        <f t="shared" si="40"/>
        <v>AITMC</v>
      </c>
      <c r="I637">
        <f t="shared" si="41"/>
        <v>126</v>
      </c>
      <c r="J637" s="24">
        <v>203</v>
      </c>
      <c r="K637">
        <v>623</v>
      </c>
      <c r="L637" s="23" t="s">
        <v>436</v>
      </c>
    </row>
    <row r="638" spans="1:12">
      <c r="A638">
        <v>264</v>
      </c>
      <c r="B638" t="s">
        <v>77</v>
      </c>
      <c r="C638">
        <v>593</v>
      </c>
      <c r="D638" t="str">
        <f t="shared" si="36"/>
        <v/>
      </c>
      <c r="E638" t="str">
        <f t="shared" si="37"/>
        <v>203A</v>
      </c>
      <c r="F638" t="str">
        <f t="shared" si="38"/>
        <v/>
      </c>
      <c r="G638" t="str">
        <f t="shared" si="39"/>
        <v/>
      </c>
      <c r="H638" t="str">
        <f t="shared" si="40"/>
        <v>AITMC</v>
      </c>
      <c r="I638">
        <f t="shared" si="41"/>
        <v>65</v>
      </c>
      <c r="J638" s="24" t="s">
        <v>77</v>
      </c>
      <c r="K638">
        <v>593</v>
      </c>
      <c r="L638" s="23" t="s">
        <v>437</v>
      </c>
    </row>
    <row r="639" spans="1:12">
      <c r="A639">
        <v>265</v>
      </c>
      <c r="B639">
        <v>204</v>
      </c>
      <c r="C639">
        <v>730</v>
      </c>
      <c r="D639" t="str">
        <f t="shared" si="36"/>
        <v/>
      </c>
      <c r="E639" t="str">
        <f t="shared" si="37"/>
        <v/>
      </c>
      <c r="F639" t="str">
        <f t="shared" si="38"/>
        <v/>
      </c>
      <c r="G639">
        <f t="shared" si="39"/>
        <v>204</v>
      </c>
      <c r="H639" t="str">
        <f t="shared" si="40"/>
        <v>BJP</v>
      </c>
      <c r="I639">
        <f t="shared" si="41"/>
        <v>32</v>
      </c>
      <c r="J639" s="24">
        <v>204</v>
      </c>
      <c r="K639">
        <v>730</v>
      </c>
      <c r="L639" s="23" t="s">
        <v>438</v>
      </c>
    </row>
    <row r="640" spans="1:12">
      <c r="A640">
        <v>266</v>
      </c>
      <c r="B640">
        <v>205</v>
      </c>
      <c r="C640">
        <v>446</v>
      </c>
      <c r="D640">
        <f t="shared" si="36"/>
        <v>205</v>
      </c>
      <c r="E640" t="str">
        <f t="shared" si="37"/>
        <v/>
      </c>
      <c r="F640" t="str">
        <f t="shared" si="38"/>
        <v/>
      </c>
      <c r="G640" t="str">
        <f t="shared" si="39"/>
        <v/>
      </c>
      <c r="H640" t="str">
        <f t="shared" si="40"/>
        <v>AITMC</v>
      </c>
      <c r="I640">
        <f t="shared" si="41"/>
        <v>36</v>
      </c>
      <c r="J640" s="24">
        <v>205</v>
      </c>
      <c r="K640">
        <v>446</v>
      </c>
      <c r="L640" s="23" t="s">
        <v>439</v>
      </c>
    </row>
    <row r="641" spans="1:12">
      <c r="A641">
        <v>267</v>
      </c>
      <c r="B641" t="s">
        <v>78</v>
      </c>
      <c r="C641">
        <v>429</v>
      </c>
      <c r="D641" t="str">
        <f t="shared" si="36"/>
        <v>205A</v>
      </c>
      <c r="E641" t="str">
        <f t="shared" si="37"/>
        <v/>
      </c>
      <c r="F641" t="str">
        <f t="shared" si="38"/>
        <v/>
      </c>
      <c r="G641" t="str">
        <f t="shared" si="39"/>
        <v/>
      </c>
      <c r="H641" t="str">
        <f t="shared" si="40"/>
        <v>AITMC</v>
      </c>
      <c r="I641">
        <f t="shared" si="41"/>
        <v>0</v>
      </c>
      <c r="J641" s="24" t="s">
        <v>78</v>
      </c>
      <c r="K641">
        <v>429</v>
      </c>
      <c r="L641" s="23" t="s">
        <v>440</v>
      </c>
    </row>
    <row r="642" spans="1:12">
      <c r="A642">
        <v>268</v>
      </c>
      <c r="B642">
        <v>206</v>
      </c>
      <c r="C642">
        <v>505</v>
      </c>
      <c r="D642" t="str">
        <f t="shared" si="36"/>
        <v/>
      </c>
      <c r="E642">
        <f t="shared" si="37"/>
        <v>206</v>
      </c>
      <c r="F642" t="str">
        <f t="shared" si="38"/>
        <v/>
      </c>
      <c r="G642" t="str">
        <f t="shared" si="39"/>
        <v/>
      </c>
      <c r="H642" t="str">
        <f t="shared" si="40"/>
        <v>BJP</v>
      </c>
      <c r="I642">
        <f t="shared" si="41"/>
        <v>2</v>
      </c>
      <c r="J642" s="24">
        <v>206</v>
      </c>
      <c r="K642">
        <v>505</v>
      </c>
      <c r="L642" s="23" t="s">
        <v>441</v>
      </c>
    </row>
    <row r="643" spans="1:12">
      <c r="A643">
        <v>269</v>
      </c>
      <c r="B643">
        <v>207</v>
      </c>
      <c r="C643">
        <v>595</v>
      </c>
      <c r="D643" t="str">
        <f t="shared" si="36"/>
        <v/>
      </c>
      <c r="E643">
        <f t="shared" si="37"/>
        <v>207</v>
      </c>
      <c r="F643" t="str">
        <f t="shared" si="38"/>
        <v/>
      </c>
      <c r="G643" t="str">
        <f t="shared" si="39"/>
        <v/>
      </c>
      <c r="H643" t="str">
        <f t="shared" si="40"/>
        <v>BJP</v>
      </c>
      <c r="I643">
        <f t="shared" si="41"/>
        <v>76</v>
      </c>
      <c r="J643" s="24">
        <v>207</v>
      </c>
      <c r="K643">
        <v>595</v>
      </c>
      <c r="L643" s="23" t="s">
        <v>442</v>
      </c>
    </row>
    <row r="644" spans="1:12">
      <c r="A644">
        <v>270</v>
      </c>
      <c r="B644">
        <v>208</v>
      </c>
      <c r="C644">
        <v>517</v>
      </c>
      <c r="D644" t="str">
        <f t="shared" si="36"/>
        <v/>
      </c>
      <c r="E644">
        <f t="shared" si="37"/>
        <v>208</v>
      </c>
      <c r="F644" t="str">
        <f t="shared" si="38"/>
        <v/>
      </c>
      <c r="G644" t="str">
        <f t="shared" si="39"/>
        <v/>
      </c>
      <c r="H644" t="str">
        <f t="shared" si="40"/>
        <v>AITMC</v>
      </c>
      <c r="I644">
        <f t="shared" si="41"/>
        <v>9</v>
      </c>
      <c r="J644" s="24">
        <v>208</v>
      </c>
      <c r="K644">
        <v>517</v>
      </c>
      <c r="L644" s="23" t="s">
        <v>443</v>
      </c>
    </row>
    <row r="645" spans="1:12">
      <c r="A645">
        <v>271</v>
      </c>
      <c r="B645">
        <v>209</v>
      </c>
      <c r="C645">
        <v>488</v>
      </c>
      <c r="D645">
        <f t="shared" si="36"/>
        <v>209</v>
      </c>
      <c r="E645" t="str">
        <f t="shared" si="37"/>
        <v/>
      </c>
      <c r="F645" t="str">
        <f t="shared" si="38"/>
        <v/>
      </c>
      <c r="G645" t="str">
        <f t="shared" si="39"/>
        <v/>
      </c>
      <c r="H645" t="str">
        <f t="shared" si="40"/>
        <v>BJP</v>
      </c>
      <c r="I645">
        <f t="shared" si="41"/>
        <v>49</v>
      </c>
      <c r="J645" s="24">
        <v>209</v>
      </c>
      <c r="K645">
        <v>488</v>
      </c>
      <c r="L645" s="23" t="s">
        <v>444</v>
      </c>
    </row>
    <row r="646" spans="1:12">
      <c r="A646">
        <v>272</v>
      </c>
      <c r="B646">
        <v>210</v>
      </c>
      <c r="C646">
        <v>431</v>
      </c>
      <c r="D646">
        <f t="shared" si="36"/>
        <v>210</v>
      </c>
      <c r="E646" t="str">
        <f t="shared" si="37"/>
        <v/>
      </c>
      <c r="F646" t="str">
        <f t="shared" si="38"/>
        <v/>
      </c>
      <c r="G646" t="str">
        <f t="shared" si="39"/>
        <v/>
      </c>
      <c r="H646" t="str">
        <f t="shared" si="40"/>
        <v>BJP</v>
      </c>
      <c r="I646">
        <f t="shared" si="41"/>
        <v>8</v>
      </c>
      <c r="J646" s="24">
        <v>210</v>
      </c>
      <c r="K646">
        <v>431</v>
      </c>
      <c r="L646" s="23" t="s">
        <v>445</v>
      </c>
    </row>
    <row r="647" spans="1:12">
      <c r="A647">
        <v>273</v>
      </c>
      <c r="B647" t="s">
        <v>75</v>
      </c>
      <c r="C647">
        <v>432</v>
      </c>
      <c r="D647" t="str">
        <f t="shared" si="36"/>
        <v>210A</v>
      </c>
      <c r="E647" t="str">
        <f t="shared" si="37"/>
        <v/>
      </c>
      <c r="F647" t="str">
        <f t="shared" si="38"/>
        <v/>
      </c>
      <c r="G647" t="str">
        <f t="shared" si="39"/>
        <v/>
      </c>
      <c r="H647" t="str">
        <f t="shared" si="40"/>
        <v>AITMC</v>
      </c>
      <c r="I647">
        <f t="shared" si="41"/>
        <v>33</v>
      </c>
      <c r="J647" s="24" t="s">
        <v>75</v>
      </c>
      <c r="K647">
        <v>432</v>
      </c>
      <c r="L647" s="23" t="s">
        <v>446</v>
      </c>
    </row>
    <row r="648" spans="1:12">
      <c r="A648">
        <v>274</v>
      </c>
      <c r="B648">
        <v>211</v>
      </c>
      <c r="C648">
        <v>593</v>
      </c>
      <c r="D648" t="str">
        <f t="shared" si="36"/>
        <v/>
      </c>
      <c r="E648">
        <f t="shared" si="37"/>
        <v>211</v>
      </c>
      <c r="F648" t="str">
        <f t="shared" si="38"/>
        <v/>
      </c>
      <c r="G648" t="str">
        <f t="shared" si="39"/>
        <v/>
      </c>
      <c r="H648" t="str">
        <f t="shared" si="40"/>
        <v>BJP</v>
      </c>
      <c r="I648">
        <f t="shared" si="41"/>
        <v>17</v>
      </c>
      <c r="J648" s="24">
        <v>211</v>
      </c>
      <c r="K648">
        <v>593</v>
      </c>
      <c r="L648" s="23" t="s">
        <v>447</v>
      </c>
    </row>
    <row r="649" spans="1:12">
      <c r="A649">
        <v>275</v>
      </c>
      <c r="B649">
        <v>212</v>
      </c>
      <c r="C649">
        <v>408</v>
      </c>
      <c r="D649">
        <f t="shared" si="36"/>
        <v>212</v>
      </c>
      <c r="E649" t="str">
        <f t="shared" si="37"/>
        <v/>
      </c>
      <c r="F649" t="str">
        <f t="shared" si="38"/>
        <v/>
      </c>
      <c r="G649" t="str">
        <f t="shared" si="39"/>
        <v/>
      </c>
      <c r="H649" t="str">
        <f t="shared" si="40"/>
        <v>AITMC</v>
      </c>
      <c r="I649">
        <f t="shared" si="41"/>
        <v>18</v>
      </c>
      <c r="J649" s="24">
        <v>212</v>
      </c>
      <c r="K649">
        <v>408</v>
      </c>
      <c r="L649" s="23" t="s">
        <v>448</v>
      </c>
    </row>
    <row r="650" spans="1:12">
      <c r="A650">
        <v>276</v>
      </c>
      <c r="B650" t="s">
        <v>79</v>
      </c>
      <c r="C650">
        <v>401</v>
      </c>
      <c r="D650" t="str">
        <f t="shared" si="36"/>
        <v>212A</v>
      </c>
      <c r="E650" t="str">
        <f t="shared" si="37"/>
        <v/>
      </c>
      <c r="F650" t="str">
        <f t="shared" si="38"/>
        <v/>
      </c>
      <c r="G650" t="str">
        <f t="shared" si="39"/>
        <v/>
      </c>
      <c r="H650" t="str">
        <f t="shared" si="40"/>
        <v>AITMC</v>
      </c>
      <c r="I650">
        <f t="shared" si="41"/>
        <v>40</v>
      </c>
      <c r="J650" s="24" t="s">
        <v>79</v>
      </c>
      <c r="K650">
        <v>401</v>
      </c>
      <c r="L650" s="23" t="s">
        <v>449</v>
      </c>
    </row>
    <row r="651" spans="1:12">
      <c r="A651">
        <v>277</v>
      </c>
      <c r="B651">
        <v>213</v>
      </c>
      <c r="C651">
        <v>545</v>
      </c>
      <c r="D651" t="str">
        <f t="shared" si="36"/>
        <v/>
      </c>
      <c r="E651">
        <f t="shared" si="37"/>
        <v>213</v>
      </c>
      <c r="F651" t="str">
        <f t="shared" si="38"/>
        <v/>
      </c>
      <c r="G651" t="str">
        <f t="shared" si="39"/>
        <v/>
      </c>
      <c r="H651" t="str">
        <f t="shared" si="40"/>
        <v>AITMC</v>
      </c>
      <c r="I651">
        <f t="shared" si="41"/>
        <v>11</v>
      </c>
      <c r="J651" s="24">
        <v>213</v>
      </c>
      <c r="K651">
        <v>545</v>
      </c>
      <c r="L651" s="23" t="s">
        <v>450</v>
      </c>
    </row>
    <row r="652" spans="1:12">
      <c r="A652">
        <v>278</v>
      </c>
      <c r="B652">
        <v>214</v>
      </c>
      <c r="C652">
        <v>691</v>
      </c>
      <c r="D652" t="str">
        <f t="shared" si="36"/>
        <v/>
      </c>
      <c r="E652" t="str">
        <f t="shared" si="37"/>
        <v/>
      </c>
      <c r="F652">
        <f t="shared" si="38"/>
        <v>214</v>
      </c>
      <c r="G652" t="str">
        <f t="shared" si="39"/>
        <v/>
      </c>
      <c r="H652" t="str">
        <f t="shared" si="40"/>
        <v>AITMC</v>
      </c>
      <c r="I652">
        <f t="shared" si="41"/>
        <v>38</v>
      </c>
      <c r="J652" s="24">
        <v>214</v>
      </c>
      <c r="K652">
        <v>691</v>
      </c>
      <c r="L652" s="23" t="s">
        <v>451</v>
      </c>
    </row>
    <row r="653" spans="1:12">
      <c r="A653">
        <v>279</v>
      </c>
      <c r="B653">
        <v>215</v>
      </c>
      <c r="C653">
        <v>454</v>
      </c>
      <c r="D653">
        <f t="shared" si="36"/>
        <v>215</v>
      </c>
      <c r="E653" t="str">
        <f t="shared" si="37"/>
        <v/>
      </c>
      <c r="F653" t="str">
        <f t="shared" si="38"/>
        <v/>
      </c>
      <c r="G653" t="str">
        <f t="shared" si="39"/>
        <v/>
      </c>
      <c r="H653" t="str">
        <f t="shared" si="40"/>
        <v>BJP</v>
      </c>
      <c r="I653">
        <f t="shared" si="41"/>
        <v>47</v>
      </c>
      <c r="J653" s="24">
        <v>215</v>
      </c>
      <c r="K653">
        <v>454</v>
      </c>
      <c r="L653" s="23" t="s">
        <v>452</v>
      </c>
    </row>
    <row r="654" spans="1:12">
      <c r="A654">
        <v>280</v>
      </c>
      <c r="B654" t="s">
        <v>80</v>
      </c>
      <c r="C654">
        <v>382</v>
      </c>
      <c r="D654" t="str">
        <f t="shared" si="36"/>
        <v>215A</v>
      </c>
      <c r="E654" t="str">
        <f t="shared" si="37"/>
        <v/>
      </c>
      <c r="F654" t="str">
        <f t="shared" si="38"/>
        <v/>
      </c>
      <c r="G654" t="str">
        <f t="shared" si="39"/>
        <v/>
      </c>
      <c r="H654" t="str">
        <f t="shared" si="40"/>
        <v>AITMC</v>
      </c>
      <c r="I654">
        <f t="shared" si="41"/>
        <v>5</v>
      </c>
      <c r="J654" s="24" t="s">
        <v>80</v>
      </c>
      <c r="K654">
        <v>382</v>
      </c>
      <c r="L654" s="23" t="s">
        <v>453</v>
      </c>
    </row>
    <row r="655" spans="1:12">
      <c r="A655">
        <v>281</v>
      </c>
      <c r="B655">
        <v>216</v>
      </c>
      <c r="C655">
        <v>856</v>
      </c>
      <c r="D655" t="str">
        <f t="shared" si="36"/>
        <v/>
      </c>
      <c r="E655" t="str">
        <f t="shared" si="37"/>
        <v/>
      </c>
      <c r="F655" t="str">
        <f t="shared" si="38"/>
        <v/>
      </c>
      <c r="G655">
        <f t="shared" si="39"/>
        <v>216</v>
      </c>
      <c r="H655" t="str">
        <f t="shared" si="40"/>
        <v>AITMC</v>
      </c>
      <c r="I655">
        <f t="shared" si="41"/>
        <v>277</v>
      </c>
      <c r="J655" s="24">
        <v>216</v>
      </c>
      <c r="K655">
        <v>856</v>
      </c>
      <c r="L655" s="23" t="s">
        <v>454</v>
      </c>
    </row>
    <row r="656" spans="1:12">
      <c r="A656">
        <v>282</v>
      </c>
      <c r="B656">
        <v>217</v>
      </c>
      <c r="C656">
        <v>684</v>
      </c>
      <c r="D656" t="str">
        <f t="shared" si="36"/>
        <v/>
      </c>
      <c r="E656" t="str">
        <f t="shared" si="37"/>
        <v/>
      </c>
      <c r="F656">
        <f t="shared" si="38"/>
        <v>217</v>
      </c>
      <c r="G656" t="str">
        <f t="shared" si="39"/>
        <v/>
      </c>
      <c r="H656" t="str">
        <f t="shared" si="40"/>
        <v>AITMC</v>
      </c>
      <c r="I656">
        <f t="shared" si="41"/>
        <v>32</v>
      </c>
      <c r="J656" s="24">
        <v>217</v>
      </c>
      <c r="K656">
        <v>684</v>
      </c>
      <c r="L656" s="23" t="s">
        <v>455</v>
      </c>
    </row>
    <row r="657" spans="1:12">
      <c r="A657">
        <v>283</v>
      </c>
      <c r="B657">
        <v>218</v>
      </c>
      <c r="C657">
        <v>810</v>
      </c>
      <c r="D657" t="str">
        <f t="shared" si="36"/>
        <v/>
      </c>
      <c r="E657" t="str">
        <f t="shared" si="37"/>
        <v/>
      </c>
      <c r="F657" t="str">
        <f t="shared" si="38"/>
        <v/>
      </c>
      <c r="G657">
        <f t="shared" si="39"/>
        <v>218</v>
      </c>
      <c r="H657" t="str">
        <f t="shared" si="40"/>
        <v>BJP</v>
      </c>
      <c r="I657">
        <f t="shared" si="41"/>
        <v>116</v>
      </c>
      <c r="J657" s="24">
        <v>218</v>
      </c>
      <c r="K657">
        <v>810</v>
      </c>
      <c r="L657" s="23" t="s">
        <v>456</v>
      </c>
    </row>
    <row r="658" spans="1:12">
      <c r="A658">
        <v>284</v>
      </c>
      <c r="B658">
        <v>219</v>
      </c>
      <c r="C658">
        <v>566</v>
      </c>
      <c r="D658" t="str">
        <f t="shared" si="36"/>
        <v/>
      </c>
      <c r="E658">
        <f t="shared" si="37"/>
        <v>219</v>
      </c>
      <c r="F658" t="str">
        <f t="shared" si="38"/>
        <v/>
      </c>
      <c r="G658" t="str">
        <f t="shared" si="39"/>
        <v/>
      </c>
      <c r="H658" t="str">
        <f t="shared" si="40"/>
        <v>BJP</v>
      </c>
      <c r="I658">
        <f t="shared" si="41"/>
        <v>137</v>
      </c>
      <c r="J658" s="24">
        <v>219</v>
      </c>
      <c r="K658">
        <v>566</v>
      </c>
      <c r="L658" s="23" t="s">
        <v>457</v>
      </c>
    </row>
    <row r="659" spans="1:12">
      <c r="A659">
        <v>285</v>
      </c>
      <c r="B659" t="s">
        <v>81</v>
      </c>
      <c r="C659">
        <v>552</v>
      </c>
      <c r="D659" t="str">
        <f t="shared" si="36"/>
        <v/>
      </c>
      <c r="E659" t="str">
        <f t="shared" si="37"/>
        <v>219A</v>
      </c>
      <c r="F659" t="str">
        <f t="shared" si="38"/>
        <v/>
      </c>
      <c r="G659" t="str">
        <f t="shared" si="39"/>
        <v/>
      </c>
      <c r="H659" t="str">
        <f t="shared" si="40"/>
        <v>BJP</v>
      </c>
      <c r="I659">
        <f t="shared" si="41"/>
        <v>188</v>
      </c>
      <c r="J659" s="24" t="s">
        <v>81</v>
      </c>
      <c r="K659">
        <v>552</v>
      </c>
      <c r="L659" s="23" t="s">
        <v>458</v>
      </c>
    </row>
    <row r="660" spans="1:12">
      <c r="A660">
        <v>286</v>
      </c>
      <c r="B660">
        <v>220</v>
      </c>
      <c r="C660">
        <v>737</v>
      </c>
      <c r="D660" t="str">
        <f t="shared" si="36"/>
        <v/>
      </c>
      <c r="E660" t="str">
        <f t="shared" si="37"/>
        <v/>
      </c>
      <c r="F660" t="str">
        <f t="shared" si="38"/>
        <v/>
      </c>
      <c r="G660">
        <f t="shared" si="39"/>
        <v>220</v>
      </c>
      <c r="H660" t="str">
        <f t="shared" si="40"/>
        <v>BJP</v>
      </c>
      <c r="I660">
        <f t="shared" si="41"/>
        <v>106</v>
      </c>
      <c r="J660" s="24">
        <v>220</v>
      </c>
      <c r="K660">
        <v>737</v>
      </c>
      <c r="L660" s="23" t="s">
        <v>459</v>
      </c>
    </row>
    <row r="661" spans="1:12">
      <c r="A661">
        <v>287</v>
      </c>
      <c r="B661">
        <v>221</v>
      </c>
      <c r="C661">
        <v>726</v>
      </c>
      <c r="D661" t="str">
        <f t="shared" si="36"/>
        <v/>
      </c>
      <c r="E661" t="str">
        <f t="shared" si="37"/>
        <v/>
      </c>
      <c r="F661" t="str">
        <f t="shared" si="38"/>
        <v/>
      </c>
      <c r="G661">
        <f t="shared" si="39"/>
        <v>221</v>
      </c>
      <c r="H661" t="str">
        <f t="shared" si="40"/>
        <v>AITMC</v>
      </c>
      <c r="I661">
        <f t="shared" si="41"/>
        <v>3</v>
      </c>
      <c r="J661" s="24">
        <v>221</v>
      </c>
      <c r="K661">
        <v>726</v>
      </c>
      <c r="L661" s="23" t="s">
        <v>460</v>
      </c>
    </row>
    <row r="662" spans="1:12">
      <c r="A662">
        <v>288</v>
      </c>
      <c r="B662">
        <v>222</v>
      </c>
      <c r="C662">
        <v>737</v>
      </c>
      <c r="D662" t="str">
        <f t="shared" si="36"/>
        <v/>
      </c>
      <c r="E662" t="str">
        <f t="shared" si="37"/>
        <v/>
      </c>
      <c r="F662" t="str">
        <f t="shared" si="38"/>
        <v/>
      </c>
      <c r="G662">
        <f t="shared" si="39"/>
        <v>222</v>
      </c>
      <c r="H662" t="str">
        <f t="shared" si="40"/>
        <v>BJP</v>
      </c>
      <c r="I662">
        <f t="shared" si="41"/>
        <v>22</v>
      </c>
      <c r="J662" s="24">
        <v>222</v>
      </c>
      <c r="K662">
        <v>737</v>
      </c>
      <c r="L662" s="23" t="s">
        <v>461</v>
      </c>
    </row>
    <row r="663" spans="1:12">
      <c r="A663">
        <v>289</v>
      </c>
      <c r="B663">
        <v>223</v>
      </c>
      <c r="C663">
        <v>939</v>
      </c>
      <c r="D663" t="str">
        <f t="shared" si="36"/>
        <v/>
      </c>
      <c r="E663" t="str">
        <f t="shared" si="37"/>
        <v/>
      </c>
      <c r="F663" t="str">
        <f t="shared" si="38"/>
        <v/>
      </c>
      <c r="G663">
        <f t="shared" si="39"/>
        <v>223</v>
      </c>
      <c r="H663" t="str">
        <f t="shared" si="40"/>
        <v>BJP</v>
      </c>
      <c r="I663">
        <f t="shared" si="41"/>
        <v>117</v>
      </c>
      <c r="J663" s="24">
        <v>223</v>
      </c>
      <c r="K663">
        <v>939</v>
      </c>
      <c r="L663" s="23" t="s">
        <v>462</v>
      </c>
    </row>
    <row r="664" spans="1:12">
      <c r="A664">
        <v>290</v>
      </c>
      <c r="B664">
        <v>224</v>
      </c>
      <c r="C664">
        <v>251</v>
      </c>
      <c r="D664">
        <f t="shared" si="36"/>
        <v>224</v>
      </c>
      <c r="E664" t="str">
        <f t="shared" si="37"/>
        <v/>
      </c>
      <c r="F664" t="str">
        <f t="shared" si="38"/>
        <v/>
      </c>
      <c r="G664" t="str">
        <f t="shared" si="39"/>
        <v/>
      </c>
      <c r="H664" t="str">
        <f t="shared" si="40"/>
        <v>BJP</v>
      </c>
      <c r="I664">
        <f t="shared" si="41"/>
        <v>32</v>
      </c>
      <c r="J664" s="24">
        <v>224</v>
      </c>
      <c r="K664">
        <v>251</v>
      </c>
      <c r="L664" s="23" t="s">
        <v>463</v>
      </c>
    </row>
    <row r="665" spans="1:12">
      <c r="A665">
        <v>291</v>
      </c>
      <c r="B665">
        <v>225</v>
      </c>
      <c r="C665">
        <v>859</v>
      </c>
      <c r="D665" t="str">
        <f t="shared" si="36"/>
        <v/>
      </c>
      <c r="E665" t="str">
        <f t="shared" si="37"/>
        <v/>
      </c>
      <c r="F665" t="str">
        <f t="shared" si="38"/>
        <v/>
      </c>
      <c r="G665">
        <f t="shared" si="39"/>
        <v>225</v>
      </c>
      <c r="H665" t="str">
        <f t="shared" si="40"/>
        <v>AITMC</v>
      </c>
      <c r="I665">
        <f t="shared" si="41"/>
        <v>52</v>
      </c>
      <c r="J665" s="24">
        <v>225</v>
      </c>
      <c r="K665">
        <v>859</v>
      </c>
      <c r="L665" s="23" t="s">
        <v>464</v>
      </c>
    </row>
    <row r="666" spans="1:12">
      <c r="A666">
        <v>292</v>
      </c>
      <c r="B666">
        <v>226</v>
      </c>
      <c r="C666">
        <v>444</v>
      </c>
      <c r="D666">
        <f t="shared" si="36"/>
        <v>226</v>
      </c>
      <c r="E666" t="str">
        <f t="shared" si="37"/>
        <v/>
      </c>
      <c r="F666" t="str">
        <f t="shared" si="38"/>
        <v/>
      </c>
      <c r="G666" t="str">
        <f t="shared" si="39"/>
        <v/>
      </c>
      <c r="H666" t="str">
        <f t="shared" si="40"/>
        <v>AITMC</v>
      </c>
      <c r="I666">
        <f t="shared" si="41"/>
        <v>106</v>
      </c>
      <c r="J666" s="24">
        <v>226</v>
      </c>
      <c r="K666">
        <v>444</v>
      </c>
      <c r="L666" s="23" t="s">
        <v>465</v>
      </c>
    </row>
    <row r="667" spans="1:12">
      <c r="A667">
        <v>293</v>
      </c>
      <c r="B667">
        <v>227</v>
      </c>
      <c r="C667">
        <v>832</v>
      </c>
      <c r="D667" t="str">
        <f t="shared" si="36"/>
        <v/>
      </c>
      <c r="E667" t="str">
        <f t="shared" si="37"/>
        <v/>
      </c>
      <c r="F667" t="str">
        <f t="shared" si="38"/>
        <v/>
      </c>
      <c r="G667">
        <f t="shared" si="39"/>
        <v>227</v>
      </c>
      <c r="H667" t="str">
        <f t="shared" si="40"/>
        <v>AITMC</v>
      </c>
      <c r="I667">
        <f t="shared" si="41"/>
        <v>190</v>
      </c>
      <c r="J667" s="24">
        <v>227</v>
      </c>
      <c r="K667">
        <v>832</v>
      </c>
      <c r="L667" s="23" t="s">
        <v>466</v>
      </c>
    </row>
    <row r="668" spans="1:12">
      <c r="A668">
        <v>294</v>
      </c>
      <c r="B668">
        <v>228</v>
      </c>
      <c r="C668">
        <v>446</v>
      </c>
      <c r="D668">
        <f t="shared" si="36"/>
        <v>228</v>
      </c>
      <c r="E668" t="str">
        <f t="shared" si="37"/>
        <v/>
      </c>
      <c r="F668" t="str">
        <f t="shared" si="38"/>
        <v/>
      </c>
      <c r="G668" t="str">
        <f t="shared" si="39"/>
        <v/>
      </c>
      <c r="H668" t="str">
        <f t="shared" si="40"/>
        <v>BJP</v>
      </c>
      <c r="I668">
        <f t="shared" si="41"/>
        <v>20</v>
      </c>
      <c r="J668" s="24">
        <v>228</v>
      </c>
      <c r="K668">
        <v>446</v>
      </c>
      <c r="L668" s="23" t="s">
        <v>467</v>
      </c>
    </row>
    <row r="669" spans="1:12">
      <c r="A669">
        <v>295</v>
      </c>
      <c r="B669" t="s">
        <v>82</v>
      </c>
      <c r="C669">
        <v>465</v>
      </c>
      <c r="D669" t="str">
        <f t="shared" si="36"/>
        <v>228A</v>
      </c>
      <c r="E669" t="str">
        <f t="shared" si="37"/>
        <v/>
      </c>
      <c r="F669" t="str">
        <f t="shared" si="38"/>
        <v/>
      </c>
      <c r="G669" t="str">
        <f t="shared" si="39"/>
        <v/>
      </c>
      <c r="H669" t="str">
        <f t="shared" si="40"/>
        <v>BJP</v>
      </c>
      <c r="I669">
        <f t="shared" si="41"/>
        <v>20</v>
      </c>
      <c r="J669" s="24" t="s">
        <v>82</v>
      </c>
      <c r="K669">
        <v>465</v>
      </c>
      <c r="L669" s="23" t="s">
        <v>468</v>
      </c>
    </row>
    <row r="670" spans="1:12">
      <c r="A670">
        <v>296</v>
      </c>
      <c r="B670">
        <v>229</v>
      </c>
      <c r="C670">
        <v>646</v>
      </c>
      <c r="D670" t="str">
        <f t="shared" si="36"/>
        <v/>
      </c>
      <c r="E670" t="str">
        <f t="shared" si="37"/>
        <v/>
      </c>
      <c r="F670">
        <f t="shared" si="38"/>
        <v>229</v>
      </c>
      <c r="G670" t="str">
        <f t="shared" si="39"/>
        <v/>
      </c>
      <c r="H670" t="str">
        <f t="shared" si="40"/>
        <v>BJP</v>
      </c>
      <c r="I670">
        <f t="shared" si="41"/>
        <v>47</v>
      </c>
      <c r="J670" s="24">
        <v>229</v>
      </c>
      <c r="K670">
        <v>646</v>
      </c>
      <c r="L670" s="23" t="s">
        <v>469</v>
      </c>
    </row>
    <row r="671" spans="1:12">
      <c r="A671">
        <v>297</v>
      </c>
      <c r="B671">
        <v>230</v>
      </c>
      <c r="C671">
        <v>666</v>
      </c>
      <c r="D671" t="str">
        <f t="shared" si="36"/>
        <v/>
      </c>
      <c r="E671" t="str">
        <f t="shared" si="37"/>
        <v/>
      </c>
      <c r="F671">
        <f t="shared" si="38"/>
        <v>230</v>
      </c>
      <c r="G671" t="str">
        <f t="shared" si="39"/>
        <v/>
      </c>
      <c r="H671" t="str">
        <f t="shared" si="40"/>
        <v>AITMC</v>
      </c>
      <c r="I671">
        <f t="shared" si="41"/>
        <v>80</v>
      </c>
      <c r="J671" s="24">
        <v>230</v>
      </c>
      <c r="K671">
        <v>666</v>
      </c>
      <c r="L671" s="23" t="s">
        <v>470</v>
      </c>
    </row>
    <row r="672" spans="1:12">
      <c r="A672">
        <v>298</v>
      </c>
      <c r="B672">
        <v>231</v>
      </c>
      <c r="C672">
        <v>534</v>
      </c>
      <c r="D672" t="str">
        <f t="shared" si="36"/>
        <v/>
      </c>
      <c r="E672">
        <f t="shared" si="37"/>
        <v>231</v>
      </c>
      <c r="F672" t="str">
        <f t="shared" si="38"/>
        <v/>
      </c>
      <c r="G672" t="str">
        <f t="shared" si="39"/>
        <v/>
      </c>
      <c r="H672" t="str">
        <f t="shared" si="40"/>
        <v>AITMC</v>
      </c>
      <c r="I672">
        <f t="shared" si="41"/>
        <v>25</v>
      </c>
      <c r="J672" s="24">
        <v>231</v>
      </c>
      <c r="K672">
        <v>534</v>
      </c>
      <c r="L672" s="23" t="s">
        <v>471</v>
      </c>
    </row>
    <row r="673" spans="1:12">
      <c r="A673">
        <v>299</v>
      </c>
      <c r="B673" t="s">
        <v>83</v>
      </c>
      <c r="C673">
        <v>493</v>
      </c>
      <c r="D673" t="str">
        <f t="shared" si="36"/>
        <v>231A</v>
      </c>
      <c r="E673" t="str">
        <f t="shared" si="37"/>
        <v/>
      </c>
      <c r="F673" t="str">
        <f t="shared" si="38"/>
        <v/>
      </c>
      <c r="G673" t="str">
        <f t="shared" si="39"/>
        <v/>
      </c>
      <c r="H673" t="str">
        <f t="shared" si="40"/>
        <v>AITMC</v>
      </c>
      <c r="I673">
        <f t="shared" si="41"/>
        <v>58</v>
      </c>
      <c r="J673" s="24" t="s">
        <v>83</v>
      </c>
      <c r="K673">
        <v>493</v>
      </c>
      <c r="L673" s="23" t="s">
        <v>472</v>
      </c>
    </row>
    <row r="674" spans="1:12">
      <c r="A674">
        <v>300</v>
      </c>
      <c r="B674">
        <v>232</v>
      </c>
      <c r="C674">
        <v>545</v>
      </c>
      <c r="D674" t="str">
        <f t="shared" si="36"/>
        <v/>
      </c>
      <c r="E674">
        <f t="shared" si="37"/>
        <v>232</v>
      </c>
      <c r="F674" t="str">
        <f t="shared" si="38"/>
        <v/>
      </c>
      <c r="G674" t="str">
        <f t="shared" si="39"/>
        <v/>
      </c>
      <c r="H674" t="str">
        <f t="shared" si="40"/>
        <v>BJP</v>
      </c>
      <c r="I674">
        <f t="shared" si="41"/>
        <v>131</v>
      </c>
      <c r="J674" s="24">
        <v>232</v>
      </c>
      <c r="K674">
        <v>545</v>
      </c>
      <c r="L674" s="23" t="s">
        <v>473</v>
      </c>
    </row>
    <row r="675" spans="1:12">
      <c r="A675">
        <v>301</v>
      </c>
      <c r="B675" t="s">
        <v>84</v>
      </c>
      <c r="C675">
        <v>520</v>
      </c>
      <c r="D675" t="str">
        <f t="shared" si="36"/>
        <v/>
      </c>
      <c r="E675" t="str">
        <f t="shared" si="37"/>
        <v>232A</v>
      </c>
      <c r="F675" t="str">
        <f t="shared" si="38"/>
        <v/>
      </c>
      <c r="G675" t="str">
        <f t="shared" si="39"/>
        <v/>
      </c>
      <c r="H675" t="str">
        <f t="shared" si="40"/>
        <v>BJP</v>
      </c>
      <c r="I675">
        <f t="shared" si="41"/>
        <v>102</v>
      </c>
      <c r="J675" s="24" t="s">
        <v>84</v>
      </c>
      <c r="K675">
        <v>520</v>
      </c>
      <c r="L675" s="23" t="s">
        <v>474</v>
      </c>
    </row>
    <row r="676" spans="1:12">
      <c r="A676">
        <v>302</v>
      </c>
      <c r="B676">
        <v>233</v>
      </c>
      <c r="C676">
        <v>543</v>
      </c>
      <c r="D676" t="str">
        <f t="shared" si="36"/>
        <v/>
      </c>
      <c r="E676">
        <f t="shared" si="37"/>
        <v>233</v>
      </c>
      <c r="F676" t="str">
        <f t="shared" si="38"/>
        <v/>
      </c>
      <c r="G676" t="str">
        <f t="shared" si="39"/>
        <v/>
      </c>
      <c r="H676" t="str">
        <f t="shared" si="40"/>
        <v>AITMC</v>
      </c>
      <c r="I676">
        <f t="shared" si="41"/>
        <v>35</v>
      </c>
      <c r="J676" s="24">
        <v>233</v>
      </c>
      <c r="K676">
        <v>543</v>
      </c>
      <c r="L676" s="23" t="s">
        <v>475</v>
      </c>
    </row>
    <row r="677" spans="1:12">
      <c r="A677">
        <v>303</v>
      </c>
      <c r="B677">
        <v>233</v>
      </c>
      <c r="C677">
        <v>504</v>
      </c>
      <c r="D677" t="str">
        <f t="shared" si="36"/>
        <v/>
      </c>
      <c r="E677">
        <f t="shared" si="37"/>
        <v>233</v>
      </c>
      <c r="F677" t="str">
        <f t="shared" si="38"/>
        <v/>
      </c>
      <c r="G677" t="str">
        <f t="shared" si="39"/>
        <v/>
      </c>
      <c r="H677" t="str">
        <f t="shared" si="40"/>
        <v>BJP</v>
      </c>
      <c r="I677">
        <f t="shared" si="41"/>
        <v>46</v>
      </c>
      <c r="J677" s="24">
        <v>233</v>
      </c>
      <c r="K677">
        <v>504</v>
      </c>
      <c r="L677" s="23" t="s">
        <v>476</v>
      </c>
    </row>
    <row r="678" spans="1:12">
      <c r="A678">
        <v>304</v>
      </c>
      <c r="B678">
        <v>234</v>
      </c>
      <c r="C678">
        <v>743</v>
      </c>
      <c r="D678" t="str">
        <f t="shared" si="36"/>
        <v/>
      </c>
      <c r="E678" t="str">
        <f t="shared" si="37"/>
        <v/>
      </c>
      <c r="F678" t="str">
        <f t="shared" si="38"/>
        <v/>
      </c>
      <c r="G678">
        <f t="shared" si="39"/>
        <v>234</v>
      </c>
      <c r="H678" t="str">
        <f t="shared" si="40"/>
        <v>BJP</v>
      </c>
      <c r="I678">
        <f t="shared" si="41"/>
        <v>74</v>
      </c>
      <c r="J678" s="24">
        <v>234</v>
      </c>
      <c r="K678">
        <v>743</v>
      </c>
      <c r="L678" s="23" t="s">
        <v>477</v>
      </c>
    </row>
    <row r="679" spans="1:12">
      <c r="A679">
        <v>305</v>
      </c>
      <c r="B679">
        <v>235</v>
      </c>
      <c r="C679">
        <v>507</v>
      </c>
      <c r="D679" t="str">
        <f t="shared" si="36"/>
        <v/>
      </c>
      <c r="E679">
        <f t="shared" si="37"/>
        <v>235</v>
      </c>
      <c r="F679" t="str">
        <f t="shared" si="38"/>
        <v/>
      </c>
      <c r="G679" t="str">
        <f t="shared" si="39"/>
        <v/>
      </c>
      <c r="H679" t="str">
        <f t="shared" si="40"/>
        <v>AITMC</v>
      </c>
      <c r="I679">
        <f t="shared" si="41"/>
        <v>7</v>
      </c>
      <c r="J679" s="24">
        <v>235</v>
      </c>
      <c r="K679">
        <v>507</v>
      </c>
      <c r="L679" s="23" t="s">
        <v>478</v>
      </c>
    </row>
    <row r="680" spans="1:12">
      <c r="A680">
        <v>306</v>
      </c>
      <c r="B680" t="s">
        <v>85</v>
      </c>
      <c r="C680">
        <v>504</v>
      </c>
      <c r="D680" t="str">
        <f t="shared" si="36"/>
        <v/>
      </c>
      <c r="E680" t="str">
        <f t="shared" si="37"/>
        <v>235A</v>
      </c>
      <c r="F680" t="str">
        <f t="shared" si="38"/>
        <v/>
      </c>
      <c r="G680" t="str">
        <f t="shared" si="39"/>
        <v/>
      </c>
      <c r="H680" t="str">
        <f t="shared" si="40"/>
        <v>AITMC</v>
      </c>
      <c r="I680">
        <f t="shared" si="41"/>
        <v>150</v>
      </c>
      <c r="J680" s="24" t="s">
        <v>85</v>
      </c>
      <c r="K680">
        <v>504</v>
      </c>
      <c r="L680" s="23" t="s">
        <v>479</v>
      </c>
    </row>
    <row r="681" spans="1:12">
      <c r="A681">
        <v>307</v>
      </c>
      <c r="B681">
        <v>236</v>
      </c>
      <c r="C681">
        <v>540</v>
      </c>
      <c r="D681" t="str">
        <f t="shared" si="36"/>
        <v/>
      </c>
      <c r="E681">
        <f t="shared" si="37"/>
        <v>236</v>
      </c>
      <c r="F681" t="str">
        <f t="shared" si="38"/>
        <v/>
      </c>
      <c r="G681" t="str">
        <f t="shared" si="39"/>
        <v/>
      </c>
      <c r="H681" t="str">
        <f t="shared" si="40"/>
        <v>AITMC</v>
      </c>
      <c r="I681">
        <f t="shared" si="41"/>
        <v>112</v>
      </c>
      <c r="J681" s="24">
        <v>236</v>
      </c>
      <c r="K681">
        <v>540</v>
      </c>
      <c r="L681" s="23" t="s">
        <v>480</v>
      </c>
    </row>
    <row r="682" spans="1:12">
      <c r="A682">
        <v>308</v>
      </c>
      <c r="B682">
        <v>237</v>
      </c>
      <c r="C682">
        <v>517</v>
      </c>
      <c r="D682" t="str">
        <f t="shared" si="36"/>
        <v/>
      </c>
      <c r="E682">
        <f t="shared" si="37"/>
        <v>237</v>
      </c>
      <c r="F682" t="str">
        <f t="shared" si="38"/>
        <v/>
      </c>
      <c r="G682" t="str">
        <f t="shared" si="39"/>
        <v/>
      </c>
      <c r="H682" t="str">
        <f t="shared" si="40"/>
        <v>BJP</v>
      </c>
      <c r="I682">
        <f t="shared" si="41"/>
        <v>2</v>
      </c>
      <c r="J682" s="24">
        <v>237</v>
      </c>
      <c r="K682">
        <v>517</v>
      </c>
      <c r="L682" s="23" t="s">
        <v>481</v>
      </c>
    </row>
    <row r="683" spans="1:12">
      <c r="A683">
        <v>309</v>
      </c>
      <c r="B683" t="s">
        <v>86</v>
      </c>
      <c r="C683">
        <v>534</v>
      </c>
      <c r="D683" t="str">
        <f t="shared" si="36"/>
        <v/>
      </c>
      <c r="E683" t="str">
        <f t="shared" si="37"/>
        <v>237A</v>
      </c>
      <c r="F683" t="str">
        <f t="shared" si="38"/>
        <v/>
      </c>
      <c r="G683" t="str">
        <f t="shared" si="39"/>
        <v/>
      </c>
      <c r="H683" t="str">
        <f t="shared" si="40"/>
        <v>BJP</v>
      </c>
      <c r="I683">
        <f t="shared" si="41"/>
        <v>50</v>
      </c>
      <c r="J683" s="24" t="s">
        <v>86</v>
      </c>
      <c r="K683">
        <v>534</v>
      </c>
      <c r="L683" s="23" t="s">
        <v>482</v>
      </c>
    </row>
    <row r="684" spans="1:12">
      <c r="A684">
        <v>310</v>
      </c>
      <c r="B684">
        <v>238</v>
      </c>
      <c r="C684">
        <v>523</v>
      </c>
      <c r="D684" t="str">
        <f t="shared" si="36"/>
        <v/>
      </c>
      <c r="E684">
        <f t="shared" si="37"/>
        <v>238</v>
      </c>
      <c r="F684" t="str">
        <f t="shared" si="38"/>
        <v/>
      </c>
      <c r="G684" t="str">
        <f t="shared" si="39"/>
        <v/>
      </c>
      <c r="H684" t="str">
        <f t="shared" si="40"/>
        <v>AITMC</v>
      </c>
      <c r="I684">
        <f t="shared" si="41"/>
        <v>9</v>
      </c>
      <c r="J684" s="24">
        <v>238</v>
      </c>
      <c r="K684">
        <v>523</v>
      </c>
      <c r="L684" s="23" t="s">
        <v>483</v>
      </c>
    </row>
    <row r="685" spans="1:12">
      <c r="A685">
        <v>311</v>
      </c>
      <c r="B685">
        <v>239</v>
      </c>
      <c r="C685">
        <v>554</v>
      </c>
      <c r="D685" t="str">
        <f t="shared" si="36"/>
        <v/>
      </c>
      <c r="E685">
        <f t="shared" si="37"/>
        <v>239</v>
      </c>
      <c r="F685" t="str">
        <f t="shared" si="38"/>
        <v/>
      </c>
      <c r="G685" t="str">
        <f t="shared" si="39"/>
        <v/>
      </c>
      <c r="H685" t="str">
        <f t="shared" si="40"/>
        <v>AITMC</v>
      </c>
      <c r="I685">
        <f t="shared" si="41"/>
        <v>33</v>
      </c>
      <c r="J685" s="24">
        <v>239</v>
      </c>
      <c r="K685">
        <v>554</v>
      </c>
      <c r="L685" s="23" t="s">
        <v>484</v>
      </c>
    </row>
    <row r="686" spans="1:12">
      <c r="A686">
        <v>312</v>
      </c>
      <c r="B686">
        <v>240</v>
      </c>
      <c r="C686">
        <v>461</v>
      </c>
      <c r="D686">
        <f t="shared" si="36"/>
        <v>240</v>
      </c>
      <c r="E686" t="str">
        <f t="shared" si="37"/>
        <v/>
      </c>
      <c r="F686" t="str">
        <f t="shared" si="38"/>
        <v/>
      </c>
      <c r="G686" t="str">
        <f t="shared" si="39"/>
        <v/>
      </c>
      <c r="H686" t="str">
        <f t="shared" si="40"/>
        <v>BJP</v>
      </c>
      <c r="I686">
        <f t="shared" si="41"/>
        <v>39</v>
      </c>
      <c r="J686" s="24">
        <v>240</v>
      </c>
      <c r="K686">
        <v>461</v>
      </c>
      <c r="L686" s="23" t="s">
        <v>485</v>
      </c>
    </row>
    <row r="687" spans="1:12">
      <c r="A687">
        <v>313</v>
      </c>
      <c r="B687">
        <v>241</v>
      </c>
      <c r="C687">
        <v>640</v>
      </c>
      <c r="D687" t="str">
        <f t="shared" si="36"/>
        <v/>
      </c>
      <c r="E687" t="str">
        <f t="shared" si="37"/>
        <v/>
      </c>
      <c r="F687">
        <f t="shared" si="38"/>
        <v>241</v>
      </c>
      <c r="G687" t="str">
        <f t="shared" si="39"/>
        <v/>
      </c>
      <c r="H687" t="str">
        <f t="shared" si="40"/>
        <v>AITMC</v>
      </c>
      <c r="I687">
        <f t="shared" si="41"/>
        <v>89</v>
      </c>
      <c r="J687" s="24">
        <v>241</v>
      </c>
      <c r="K687">
        <v>640</v>
      </c>
      <c r="L687" s="23" t="s">
        <v>486</v>
      </c>
    </row>
    <row r="688" spans="1:12">
      <c r="A688">
        <v>314</v>
      </c>
      <c r="B688">
        <v>242</v>
      </c>
      <c r="C688">
        <v>762</v>
      </c>
      <c r="D688" t="str">
        <f t="shared" si="36"/>
        <v/>
      </c>
      <c r="E688" t="str">
        <f t="shared" si="37"/>
        <v/>
      </c>
      <c r="F688" t="str">
        <f t="shared" si="38"/>
        <v/>
      </c>
      <c r="G688">
        <f t="shared" si="39"/>
        <v>242</v>
      </c>
      <c r="H688" t="str">
        <f t="shared" si="40"/>
        <v>AITMC</v>
      </c>
      <c r="I688">
        <f t="shared" si="41"/>
        <v>149</v>
      </c>
      <c r="J688" s="24">
        <v>242</v>
      </c>
      <c r="K688">
        <v>762</v>
      </c>
      <c r="L688" s="23" t="s">
        <v>487</v>
      </c>
    </row>
    <row r="689" spans="1:12">
      <c r="A689">
        <v>315</v>
      </c>
      <c r="B689">
        <v>243</v>
      </c>
      <c r="C689">
        <v>735</v>
      </c>
      <c r="D689" t="str">
        <f t="shared" si="36"/>
        <v/>
      </c>
      <c r="E689" t="str">
        <f t="shared" si="37"/>
        <v/>
      </c>
      <c r="F689" t="str">
        <f t="shared" si="38"/>
        <v/>
      </c>
      <c r="G689">
        <f t="shared" si="39"/>
        <v>243</v>
      </c>
      <c r="H689" t="str">
        <f t="shared" si="40"/>
        <v>AITMC</v>
      </c>
      <c r="I689">
        <f t="shared" si="41"/>
        <v>114</v>
      </c>
      <c r="J689" s="24">
        <v>243</v>
      </c>
      <c r="K689">
        <v>735</v>
      </c>
      <c r="L689" s="23" t="s">
        <v>488</v>
      </c>
    </row>
    <row r="690" spans="1:12">
      <c r="A690">
        <v>316</v>
      </c>
      <c r="B690">
        <v>244</v>
      </c>
      <c r="C690">
        <v>719</v>
      </c>
      <c r="D690" t="str">
        <f t="shared" si="36"/>
        <v/>
      </c>
      <c r="E690" t="str">
        <f t="shared" si="37"/>
        <v/>
      </c>
      <c r="F690" t="str">
        <f t="shared" si="38"/>
        <v/>
      </c>
      <c r="G690">
        <f t="shared" si="39"/>
        <v>244</v>
      </c>
      <c r="H690" t="str">
        <f t="shared" si="40"/>
        <v>AITMC</v>
      </c>
      <c r="I690">
        <f t="shared" si="41"/>
        <v>53</v>
      </c>
      <c r="J690" s="24">
        <v>244</v>
      </c>
      <c r="K690">
        <v>719</v>
      </c>
      <c r="L690" s="23" t="s">
        <v>489</v>
      </c>
    </row>
    <row r="691" spans="1:12">
      <c r="A691">
        <v>317</v>
      </c>
      <c r="B691">
        <v>245</v>
      </c>
      <c r="C691">
        <v>478</v>
      </c>
      <c r="D691">
        <f t="shared" si="36"/>
        <v>245</v>
      </c>
      <c r="E691" t="str">
        <f t="shared" si="37"/>
        <v/>
      </c>
      <c r="F691" t="str">
        <f t="shared" si="38"/>
        <v/>
      </c>
      <c r="G691" t="str">
        <f t="shared" si="39"/>
        <v/>
      </c>
      <c r="H691" t="str">
        <f t="shared" si="40"/>
        <v>AITMC</v>
      </c>
      <c r="I691">
        <f t="shared" si="41"/>
        <v>49</v>
      </c>
      <c r="J691" s="24">
        <v>245</v>
      </c>
      <c r="K691">
        <v>478</v>
      </c>
      <c r="L691" s="23" t="s">
        <v>490</v>
      </c>
    </row>
    <row r="692" spans="1:12">
      <c r="A692">
        <v>318</v>
      </c>
      <c r="B692" t="s">
        <v>87</v>
      </c>
      <c r="C692">
        <v>468</v>
      </c>
      <c r="D692" t="str">
        <f t="shared" si="36"/>
        <v>245A</v>
      </c>
      <c r="E692" t="str">
        <f t="shared" si="37"/>
        <v/>
      </c>
      <c r="F692" t="str">
        <f t="shared" si="38"/>
        <v/>
      </c>
      <c r="G692" t="str">
        <f t="shared" si="39"/>
        <v/>
      </c>
      <c r="H692" t="str">
        <f t="shared" si="40"/>
        <v>AITMC</v>
      </c>
      <c r="I692">
        <f t="shared" si="41"/>
        <v>108</v>
      </c>
      <c r="J692" s="24" t="s">
        <v>87</v>
      </c>
      <c r="K692">
        <v>468</v>
      </c>
      <c r="L692" s="23" t="s">
        <v>491</v>
      </c>
    </row>
    <row r="693" spans="1:12">
      <c r="A693">
        <v>319</v>
      </c>
      <c r="B693">
        <v>246</v>
      </c>
      <c r="C693">
        <v>814</v>
      </c>
      <c r="D693" t="str">
        <f t="shared" si="36"/>
        <v/>
      </c>
      <c r="E693" t="str">
        <f t="shared" si="37"/>
        <v/>
      </c>
      <c r="F693" t="str">
        <f t="shared" si="38"/>
        <v/>
      </c>
      <c r="G693">
        <f t="shared" si="39"/>
        <v>246</v>
      </c>
      <c r="H693" t="str">
        <f t="shared" si="40"/>
        <v>AITMC</v>
      </c>
      <c r="I693">
        <f t="shared" si="41"/>
        <v>177</v>
      </c>
      <c r="J693" s="24">
        <v>246</v>
      </c>
      <c r="K693">
        <v>814</v>
      </c>
      <c r="L693" s="23" t="s">
        <v>492</v>
      </c>
    </row>
    <row r="694" spans="1:12">
      <c r="A694">
        <v>320</v>
      </c>
      <c r="B694">
        <v>247</v>
      </c>
      <c r="C694">
        <v>630</v>
      </c>
      <c r="D694" t="str">
        <f t="shared" si="36"/>
        <v/>
      </c>
      <c r="E694" t="str">
        <f t="shared" si="37"/>
        <v/>
      </c>
      <c r="F694">
        <f t="shared" si="38"/>
        <v>247</v>
      </c>
      <c r="G694" t="str">
        <f t="shared" si="39"/>
        <v/>
      </c>
      <c r="H694" t="str">
        <f t="shared" si="40"/>
        <v>BJP</v>
      </c>
      <c r="I694">
        <f t="shared" si="41"/>
        <v>1</v>
      </c>
      <c r="J694" s="24">
        <v>247</v>
      </c>
      <c r="K694">
        <v>630</v>
      </c>
      <c r="L694" s="23" t="s">
        <v>493</v>
      </c>
    </row>
    <row r="695" spans="1:12">
      <c r="A695">
        <v>321</v>
      </c>
      <c r="B695">
        <v>248</v>
      </c>
      <c r="C695">
        <v>574</v>
      </c>
      <c r="D695" t="str">
        <f t="shared" si="36"/>
        <v/>
      </c>
      <c r="E695">
        <f t="shared" si="37"/>
        <v>248</v>
      </c>
      <c r="F695" t="str">
        <f t="shared" si="38"/>
        <v/>
      </c>
      <c r="G695" t="str">
        <f t="shared" si="39"/>
        <v/>
      </c>
      <c r="H695" t="str">
        <f t="shared" si="40"/>
        <v>AITMC</v>
      </c>
      <c r="I695">
        <f t="shared" si="41"/>
        <v>64</v>
      </c>
      <c r="J695" s="24">
        <v>248</v>
      </c>
      <c r="K695">
        <v>574</v>
      </c>
      <c r="L695" s="23" t="s">
        <v>494</v>
      </c>
    </row>
    <row r="696" spans="1:12">
      <c r="A696">
        <v>322</v>
      </c>
      <c r="B696">
        <v>249</v>
      </c>
      <c r="C696">
        <v>558</v>
      </c>
      <c r="D696" t="str">
        <f t="shared" ref="D696:D736" si="42">IF(C696&lt;=500,B696,"")</f>
        <v/>
      </c>
      <c r="E696">
        <f t="shared" ref="E696:E736" si="43">IF(AND(C696&gt;=501,C696&lt;=600),B696,"")</f>
        <v>249</v>
      </c>
      <c r="F696" t="str">
        <f t="shared" ref="F696:F736" si="44">IF(AND(C696&gt;=601,C696&lt;=701),B696,"")</f>
        <v/>
      </c>
      <c r="G696" t="str">
        <f t="shared" ref="G696:G736" si="45">IF(AND(C696&gt;=701,C696&lt;=1100),B696,"")</f>
        <v/>
      </c>
      <c r="H696" t="str">
        <f t="shared" ref="H696:H736" si="46">IF(C323=MAX(C323:F323),"AITMC",IF(D323=MAX(C323:F323),"BJP",IF(F323=MAX(C323:F323),"CPM","")))</f>
        <v>BJP</v>
      </c>
      <c r="I696">
        <f t="shared" ref="I696:I736" si="47">ABS(C323-D323)</f>
        <v>11</v>
      </c>
      <c r="J696" s="24">
        <v>249</v>
      </c>
      <c r="K696">
        <v>558</v>
      </c>
      <c r="L696" s="23" t="s">
        <v>495</v>
      </c>
    </row>
    <row r="697" spans="1:12">
      <c r="A697">
        <v>323</v>
      </c>
      <c r="B697">
        <v>250</v>
      </c>
      <c r="C697">
        <v>681</v>
      </c>
      <c r="D697" t="str">
        <f t="shared" si="42"/>
        <v/>
      </c>
      <c r="E697" t="str">
        <f t="shared" si="43"/>
        <v/>
      </c>
      <c r="F697">
        <f t="shared" si="44"/>
        <v>250</v>
      </c>
      <c r="G697" t="str">
        <f t="shared" si="45"/>
        <v/>
      </c>
      <c r="H697" t="str">
        <f t="shared" si="46"/>
        <v>AITMC</v>
      </c>
      <c r="I697">
        <f t="shared" si="47"/>
        <v>224</v>
      </c>
      <c r="J697" s="24">
        <v>250</v>
      </c>
      <c r="K697">
        <v>681</v>
      </c>
      <c r="L697" s="23" t="s">
        <v>496</v>
      </c>
    </row>
    <row r="698" spans="1:12">
      <c r="A698">
        <v>324</v>
      </c>
      <c r="B698">
        <v>251</v>
      </c>
      <c r="C698">
        <v>565</v>
      </c>
      <c r="D698" t="str">
        <f t="shared" si="42"/>
        <v/>
      </c>
      <c r="E698">
        <f t="shared" si="43"/>
        <v>251</v>
      </c>
      <c r="F698" t="str">
        <f t="shared" si="44"/>
        <v/>
      </c>
      <c r="G698" t="str">
        <f t="shared" si="45"/>
        <v/>
      </c>
      <c r="H698" t="str">
        <f t="shared" si="46"/>
        <v>BJP</v>
      </c>
      <c r="I698">
        <f t="shared" si="47"/>
        <v>102</v>
      </c>
      <c r="J698" s="24">
        <v>251</v>
      </c>
      <c r="K698">
        <v>565</v>
      </c>
      <c r="L698" s="23" t="s">
        <v>497</v>
      </c>
    </row>
    <row r="699" spans="1:12">
      <c r="A699">
        <v>325</v>
      </c>
      <c r="B699" t="s">
        <v>88</v>
      </c>
      <c r="C699">
        <v>546</v>
      </c>
      <c r="D699" t="str">
        <f t="shared" si="42"/>
        <v/>
      </c>
      <c r="E699" t="str">
        <f t="shared" si="43"/>
        <v>251A</v>
      </c>
      <c r="F699" t="str">
        <f t="shared" si="44"/>
        <v/>
      </c>
      <c r="G699" t="str">
        <f t="shared" si="45"/>
        <v/>
      </c>
      <c r="H699" t="str">
        <f t="shared" si="46"/>
        <v>BJP</v>
      </c>
      <c r="I699">
        <f t="shared" si="47"/>
        <v>111</v>
      </c>
      <c r="J699" s="24" t="s">
        <v>88</v>
      </c>
      <c r="K699">
        <v>546</v>
      </c>
      <c r="L699" s="23" t="s">
        <v>498</v>
      </c>
    </row>
    <row r="700" spans="1:12">
      <c r="A700">
        <v>326</v>
      </c>
      <c r="B700">
        <v>252</v>
      </c>
      <c r="C700">
        <v>499</v>
      </c>
      <c r="D700">
        <f t="shared" si="42"/>
        <v>252</v>
      </c>
      <c r="E700" t="str">
        <f t="shared" si="43"/>
        <v/>
      </c>
      <c r="F700" t="str">
        <f t="shared" si="44"/>
        <v/>
      </c>
      <c r="G700" t="str">
        <f t="shared" si="45"/>
        <v/>
      </c>
      <c r="H700" t="str">
        <f t="shared" si="46"/>
        <v>BJP</v>
      </c>
      <c r="I700">
        <f t="shared" si="47"/>
        <v>8</v>
      </c>
      <c r="J700" s="24">
        <v>252</v>
      </c>
      <c r="K700">
        <v>499</v>
      </c>
      <c r="L700" s="23" t="s">
        <v>499</v>
      </c>
    </row>
    <row r="701" spans="1:12">
      <c r="A701">
        <v>327</v>
      </c>
      <c r="B701" t="s">
        <v>89</v>
      </c>
      <c r="C701">
        <v>503</v>
      </c>
      <c r="D701" t="str">
        <f t="shared" si="42"/>
        <v/>
      </c>
      <c r="E701" t="str">
        <f t="shared" si="43"/>
        <v>252A</v>
      </c>
      <c r="F701" t="str">
        <f t="shared" si="44"/>
        <v/>
      </c>
      <c r="G701" t="str">
        <f t="shared" si="45"/>
        <v/>
      </c>
      <c r="H701" t="str">
        <f t="shared" si="46"/>
        <v>AITMC</v>
      </c>
      <c r="I701">
        <f t="shared" si="47"/>
        <v>24</v>
      </c>
      <c r="J701" s="24" t="s">
        <v>89</v>
      </c>
      <c r="K701">
        <v>503</v>
      </c>
      <c r="L701" s="23" t="s">
        <v>500</v>
      </c>
    </row>
    <row r="702" spans="1:12">
      <c r="A702">
        <v>328</v>
      </c>
      <c r="B702">
        <v>253</v>
      </c>
      <c r="C702">
        <v>639</v>
      </c>
      <c r="D702" t="str">
        <f t="shared" si="42"/>
        <v/>
      </c>
      <c r="E702" t="str">
        <f t="shared" si="43"/>
        <v/>
      </c>
      <c r="F702">
        <f t="shared" si="44"/>
        <v>253</v>
      </c>
      <c r="G702" t="str">
        <f t="shared" si="45"/>
        <v/>
      </c>
      <c r="H702" t="str">
        <f t="shared" si="46"/>
        <v>AITMC</v>
      </c>
      <c r="I702">
        <f t="shared" si="47"/>
        <v>62</v>
      </c>
      <c r="J702" s="24">
        <v>253</v>
      </c>
      <c r="K702">
        <v>639</v>
      </c>
      <c r="L702" s="23" t="s">
        <v>501</v>
      </c>
    </row>
    <row r="703" spans="1:12">
      <c r="A703">
        <v>329</v>
      </c>
      <c r="B703">
        <v>254</v>
      </c>
      <c r="C703">
        <v>689</v>
      </c>
      <c r="D703" t="str">
        <f t="shared" si="42"/>
        <v/>
      </c>
      <c r="E703" t="str">
        <f t="shared" si="43"/>
        <v/>
      </c>
      <c r="F703">
        <f t="shared" si="44"/>
        <v>254</v>
      </c>
      <c r="G703" t="str">
        <f t="shared" si="45"/>
        <v/>
      </c>
      <c r="H703" t="str">
        <f t="shared" si="46"/>
        <v>BJP</v>
      </c>
      <c r="I703">
        <f t="shared" si="47"/>
        <v>22</v>
      </c>
      <c r="J703" s="24">
        <v>254</v>
      </c>
      <c r="K703">
        <v>689</v>
      </c>
      <c r="L703" s="23" t="s">
        <v>502</v>
      </c>
    </row>
    <row r="704" spans="1:12">
      <c r="A704">
        <v>330</v>
      </c>
      <c r="B704">
        <v>255</v>
      </c>
      <c r="C704">
        <v>459</v>
      </c>
      <c r="D704">
        <f t="shared" si="42"/>
        <v>255</v>
      </c>
      <c r="E704" t="str">
        <f t="shared" si="43"/>
        <v/>
      </c>
      <c r="F704" t="str">
        <f t="shared" si="44"/>
        <v/>
      </c>
      <c r="G704" t="str">
        <f t="shared" si="45"/>
        <v/>
      </c>
      <c r="H704" t="str">
        <f t="shared" si="46"/>
        <v>BJP</v>
      </c>
      <c r="I704">
        <f t="shared" si="47"/>
        <v>75</v>
      </c>
      <c r="J704" s="24">
        <v>255</v>
      </c>
      <c r="K704">
        <v>459</v>
      </c>
      <c r="L704" s="23" t="s">
        <v>503</v>
      </c>
    </row>
    <row r="705" spans="1:12">
      <c r="A705">
        <v>331</v>
      </c>
      <c r="B705">
        <v>256</v>
      </c>
      <c r="C705">
        <v>543</v>
      </c>
      <c r="D705" t="str">
        <f t="shared" si="42"/>
        <v/>
      </c>
      <c r="E705">
        <f t="shared" si="43"/>
        <v>256</v>
      </c>
      <c r="F705" t="str">
        <f t="shared" si="44"/>
        <v/>
      </c>
      <c r="G705" t="str">
        <f t="shared" si="45"/>
        <v/>
      </c>
      <c r="H705" t="str">
        <f t="shared" si="46"/>
        <v>AITMC</v>
      </c>
      <c r="I705">
        <f t="shared" si="47"/>
        <v>20</v>
      </c>
      <c r="J705" s="24">
        <v>256</v>
      </c>
      <c r="K705">
        <v>543</v>
      </c>
      <c r="L705" s="23" t="s">
        <v>504</v>
      </c>
    </row>
    <row r="706" spans="1:12">
      <c r="A706">
        <v>332</v>
      </c>
      <c r="B706">
        <v>257</v>
      </c>
      <c r="C706">
        <v>618</v>
      </c>
      <c r="D706" t="str">
        <f t="shared" si="42"/>
        <v/>
      </c>
      <c r="E706" t="str">
        <f t="shared" si="43"/>
        <v/>
      </c>
      <c r="F706">
        <f t="shared" si="44"/>
        <v>257</v>
      </c>
      <c r="G706" t="str">
        <f t="shared" si="45"/>
        <v/>
      </c>
      <c r="H706" t="str">
        <f t="shared" si="46"/>
        <v>BJP</v>
      </c>
      <c r="I706">
        <f t="shared" si="47"/>
        <v>17</v>
      </c>
      <c r="J706" s="24">
        <v>257</v>
      </c>
      <c r="K706">
        <v>618</v>
      </c>
      <c r="L706" s="23" t="s">
        <v>505</v>
      </c>
    </row>
    <row r="707" spans="1:12">
      <c r="A707">
        <v>333</v>
      </c>
      <c r="B707">
        <v>258</v>
      </c>
      <c r="C707">
        <v>595</v>
      </c>
      <c r="D707" t="str">
        <f t="shared" si="42"/>
        <v/>
      </c>
      <c r="E707">
        <f t="shared" si="43"/>
        <v>258</v>
      </c>
      <c r="F707" t="str">
        <f t="shared" si="44"/>
        <v/>
      </c>
      <c r="G707" t="str">
        <f t="shared" si="45"/>
        <v/>
      </c>
      <c r="H707" t="str">
        <f t="shared" si="46"/>
        <v>BJP</v>
      </c>
      <c r="I707">
        <f t="shared" si="47"/>
        <v>40</v>
      </c>
      <c r="J707" s="24">
        <v>258</v>
      </c>
      <c r="K707">
        <v>595</v>
      </c>
      <c r="L707" s="23" t="s">
        <v>506</v>
      </c>
    </row>
    <row r="708" spans="1:12">
      <c r="A708">
        <v>334</v>
      </c>
      <c r="B708">
        <v>259</v>
      </c>
      <c r="C708">
        <v>457</v>
      </c>
      <c r="D708">
        <f t="shared" si="42"/>
        <v>259</v>
      </c>
      <c r="E708" t="str">
        <f t="shared" si="43"/>
        <v/>
      </c>
      <c r="F708" t="str">
        <f t="shared" si="44"/>
        <v/>
      </c>
      <c r="G708" t="str">
        <f t="shared" si="45"/>
        <v/>
      </c>
      <c r="H708" t="str">
        <f t="shared" si="46"/>
        <v>AITMC</v>
      </c>
      <c r="I708">
        <f t="shared" si="47"/>
        <v>35</v>
      </c>
      <c r="J708" s="24">
        <v>259</v>
      </c>
      <c r="K708">
        <v>457</v>
      </c>
      <c r="L708" s="23" t="s">
        <v>507</v>
      </c>
    </row>
    <row r="709" spans="1:12">
      <c r="A709">
        <v>335</v>
      </c>
      <c r="B709">
        <v>260</v>
      </c>
      <c r="C709">
        <v>502</v>
      </c>
      <c r="D709" t="str">
        <f t="shared" si="42"/>
        <v/>
      </c>
      <c r="E709">
        <f t="shared" si="43"/>
        <v>260</v>
      </c>
      <c r="F709" t="str">
        <f t="shared" si="44"/>
        <v/>
      </c>
      <c r="G709" t="str">
        <f t="shared" si="45"/>
        <v/>
      </c>
      <c r="H709" t="str">
        <f t="shared" si="46"/>
        <v>BJP</v>
      </c>
      <c r="I709">
        <f t="shared" si="47"/>
        <v>55</v>
      </c>
      <c r="J709" s="24">
        <v>260</v>
      </c>
      <c r="K709">
        <v>502</v>
      </c>
      <c r="L709" s="23" t="s">
        <v>508</v>
      </c>
    </row>
    <row r="710" spans="1:12">
      <c r="A710">
        <v>336</v>
      </c>
      <c r="B710" t="s">
        <v>90</v>
      </c>
      <c r="C710">
        <v>506</v>
      </c>
      <c r="D710" t="str">
        <f t="shared" si="42"/>
        <v/>
      </c>
      <c r="E710" t="str">
        <f t="shared" si="43"/>
        <v>260A</v>
      </c>
      <c r="F710" t="str">
        <f t="shared" si="44"/>
        <v/>
      </c>
      <c r="G710" t="str">
        <f t="shared" si="45"/>
        <v/>
      </c>
      <c r="H710" t="str">
        <f t="shared" si="46"/>
        <v>BJP</v>
      </c>
      <c r="I710">
        <f t="shared" si="47"/>
        <v>7</v>
      </c>
      <c r="J710" s="24" t="s">
        <v>90</v>
      </c>
      <c r="K710">
        <v>506</v>
      </c>
      <c r="L710" s="23" t="s">
        <v>509</v>
      </c>
    </row>
    <row r="711" spans="1:12">
      <c r="A711">
        <v>337</v>
      </c>
      <c r="B711">
        <v>261</v>
      </c>
      <c r="C711">
        <v>672</v>
      </c>
      <c r="D711" t="str">
        <f t="shared" si="42"/>
        <v/>
      </c>
      <c r="E711" t="str">
        <f t="shared" si="43"/>
        <v/>
      </c>
      <c r="F711">
        <f t="shared" si="44"/>
        <v>261</v>
      </c>
      <c r="G711" t="str">
        <f t="shared" si="45"/>
        <v/>
      </c>
      <c r="H711" t="str">
        <f t="shared" si="46"/>
        <v>AITMC</v>
      </c>
      <c r="I711">
        <f t="shared" si="47"/>
        <v>74</v>
      </c>
      <c r="J711" s="24">
        <v>261</v>
      </c>
      <c r="K711">
        <v>672</v>
      </c>
      <c r="L711" s="23" t="s">
        <v>510</v>
      </c>
    </row>
    <row r="712" spans="1:12">
      <c r="A712">
        <v>338</v>
      </c>
      <c r="B712">
        <v>262</v>
      </c>
      <c r="C712">
        <v>516</v>
      </c>
      <c r="D712" t="str">
        <f t="shared" si="42"/>
        <v/>
      </c>
      <c r="E712">
        <f t="shared" si="43"/>
        <v>262</v>
      </c>
      <c r="F712" t="str">
        <f t="shared" si="44"/>
        <v/>
      </c>
      <c r="G712" t="str">
        <f t="shared" si="45"/>
        <v/>
      </c>
      <c r="H712" t="str">
        <f t="shared" si="46"/>
        <v>AITMC</v>
      </c>
      <c r="I712">
        <f t="shared" si="47"/>
        <v>109</v>
      </c>
      <c r="J712" s="24">
        <v>262</v>
      </c>
      <c r="K712">
        <v>516</v>
      </c>
      <c r="L712" s="23" t="s">
        <v>511</v>
      </c>
    </row>
    <row r="713" spans="1:12">
      <c r="A713">
        <v>339</v>
      </c>
      <c r="B713">
        <v>263</v>
      </c>
      <c r="C713">
        <v>563</v>
      </c>
      <c r="D713" t="str">
        <f t="shared" si="42"/>
        <v/>
      </c>
      <c r="E713">
        <f t="shared" si="43"/>
        <v>263</v>
      </c>
      <c r="F713" t="str">
        <f t="shared" si="44"/>
        <v/>
      </c>
      <c r="G713" t="str">
        <f t="shared" si="45"/>
        <v/>
      </c>
      <c r="H713" t="str">
        <f t="shared" si="46"/>
        <v>AITMC</v>
      </c>
      <c r="I713">
        <f t="shared" si="47"/>
        <v>106</v>
      </c>
      <c r="J713" s="24">
        <v>263</v>
      </c>
      <c r="K713">
        <v>563</v>
      </c>
      <c r="L713" s="23" t="s">
        <v>512</v>
      </c>
    </row>
    <row r="714" spans="1:12">
      <c r="A714">
        <v>340</v>
      </c>
      <c r="B714">
        <v>264</v>
      </c>
      <c r="C714">
        <v>456</v>
      </c>
      <c r="D714">
        <f t="shared" si="42"/>
        <v>264</v>
      </c>
      <c r="E714" t="str">
        <f t="shared" si="43"/>
        <v/>
      </c>
      <c r="F714" t="str">
        <f t="shared" si="44"/>
        <v/>
      </c>
      <c r="G714" t="str">
        <f t="shared" si="45"/>
        <v/>
      </c>
      <c r="H714" t="str">
        <f t="shared" si="46"/>
        <v>AITMC</v>
      </c>
      <c r="I714">
        <f t="shared" si="47"/>
        <v>55</v>
      </c>
      <c r="J714" s="24">
        <v>264</v>
      </c>
      <c r="K714">
        <v>456</v>
      </c>
      <c r="L714" s="23" t="s">
        <v>513</v>
      </c>
    </row>
    <row r="715" spans="1:12">
      <c r="A715">
        <v>341</v>
      </c>
      <c r="B715">
        <v>265</v>
      </c>
      <c r="C715">
        <v>513</v>
      </c>
      <c r="D715" t="str">
        <f t="shared" si="42"/>
        <v/>
      </c>
      <c r="E715">
        <f t="shared" si="43"/>
        <v>265</v>
      </c>
      <c r="F715" t="str">
        <f t="shared" si="44"/>
        <v/>
      </c>
      <c r="G715" t="str">
        <f t="shared" si="45"/>
        <v/>
      </c>
      <c r="H715" t="str">
        <f t="shared" si="46"/>
        <v>AITMC</v>
      </c>
      <c r="I715">
        <f t="shared" si="47"/>
        <v>22</v>
      </c>
      <c r="J715" s="24">
        <v>265</v>
      </c>
      <c r="K715">
        <v>513</v>
      </c>
      <c r="L715" s="23" t="s">
        <v>514</v>
      </c>
    </row>
    <row r="716" spans="1:12">
      <c r="A716">
        <v>342</v>
      </c>
      <c r="B716" t="s">
        <v>91</v>
      </c>
      <c r="C716">
        <v>391</v>
      </c>
      <c r="D716" t="str">
        <f t="shared" si="42"/>
        <v>265A</v>
      </c>
      <c r="E716" t="str">
        <f t="shared" si="43"/>
        <v/>
      </c>
      <c r="F716" t="str">
        <f t="shared" si="44"/>
        <v/>
      </c>
      <c r="G716" t="str">
        <f t="shared" si="45"/>
        <v/>
      </c>
      <c r="H716" t="str">
        <f t="shared" si="46"/>
        <v>AITMC</v>
      </c>
      <c r="I716">
        <f t="shared" si="47"/>
        <v>5</v>
      </c>
      <c r="J716" s="24" t="s">
        <v>91</v>
      </c>
      <c r="K716">
        <v>391</v>
      </c>
      <c r="L716" s="23" t="s">
        <v>515</v>
      </c>
    </row>
    <row r="717" spans="1:12">
      <c r="A717">
        <v>343</v>
      </c>
      <c r="B717">
        <v>266</v>
      </c>
      <c r="C717">
        <v>484</v>
      </c>
      <c r="D717">
        <f t="shared" si="42"/>
        <v>266</v>
      </c>
      <c r="E717" t="str">
        <f t="shared" si="43"/>
        <v/>
      </c>
      <c r="F717" t="str">
        <f t="shared" si="44"/>
        <v/>
      </c>
      <c r="G717" t="str">
        <f t="shared" si="45"/>
        <v/>
      </c>
      <c r="H717" t="str">
        <f t="shared" si="46"/>
        <v>AITMC</v>
      </c>
      <c r="I717">
        <f t="shared" si="47"/>
        <v>15</v>
      </c>
      <c r="J717" s="24">
        <v>266</v>
      </c>
      <c r="K717">
        <v>484</v>
      </c>
      <c r="L717" s="23" t="s">
        <v>516</v>
      </c>
    </row>
    <row r="718" spans="1:12">
      <c r="A718">
        <v>344</v>
      </c>
      <c r="B718" t="s">
        <v>92</v>
      </c>
      <c r="C718">
        <v>420</v>
      </c>
      <c r="D718" t="str">
        <f t="shared" si="42"/>
        <v>266A</v>
      </c>
      <c r="E718" t="str">
        <f t="shared" si="43"/>
        <v/>
      </c>
      <c r="F718" t="str">
        <f t="shared" si="44"/>
        <v/>
      </c>
      <c r="G718" t="str">
        <f t="shared" si="45"/>
        <v/>
      </c>
      <c r="H718" t="str">
        <f t="shared" si="46"/>
        <v>AITMC</v>
      </c>
      <c r="I718">
        <f t="shared" si="47"/>
        <v>82</v>
      </c>
      <c r="J718" s="24" t="s">
        <v>92</v>
      </c>
      <c r="K718">
        <v>420</v>
      </c>
      <c r="L718" s="23" t="s">
        <v>517</v>
      </c>
    </row>
    <row r="719" spans="1:12">
      <c r="A719">
        <v>345</v>
      </c>
      <c r="B719">
        <v>267</v>
      </c>
      <c r="C719">
        <v>630</v>
      </c>
      <c r="D719" t="str">
        <f t="shared" si="42"/>
        <v/>
      </c>
      <c r="E719" t="str">
        <f t="shared" si="43"/>
        <v/>
      </c>
      <c r="F719">
        <f t="shared" si="44"/>
        <v>267</v>
      </c>
      <c r="G719" t="str">
        <f t="shared" si="45"/>
        <v/>
      </c>
      <c r="H719" t="str">
        <f t="shared" si="46"/>
        <v>AITMC</v>
      </c>
      <c r="I719">
        <f t="shared" si="47"/>
        <v>13</v>
      </c>
      <c r="J719" s="24">
        <v>267</v>
      </c>
      <c r="K719">
        <v>630</v>
      </c>
      <c r="L719" s="23" t="s">
        <v>518</v>
      </c>
    </row>
    <row r="720" spans="1:12">
      <c r="A720">
        <v>346</v>
      </c>
      <c r="B720">
        <v>268</v>
      </c>
      <c r="C720">
        <v>756</v>
      </c>
      <c r="D720" t="str">
        <f t="shared" si="42"/>
        <v/>
      </c>
      <c r="E720" t="str">
        <f t="shared" si="43"/>
        <v/>
      </c>
      <c r="F720" t="str">
        <f t="shared" si="44"/>
        <v/>
      </c>
      <c r="G720">
        <f t="shared" si="45"/>
        <v>268</v>
      </c>
      <c r="H720" t="str">
        <f t="shared" si="46"/>
        <v>BJP</v>
      </c>
      <c r="I720">
        <f t="shared" si="47"/>
        <v>21</v>
      </c>
      <c r="J720" s="24">
        <v>268</v>
      </c>
      <c r="K720">
        <v>756</v>
      </c>
      <c r="L720" s="23" t="s">
        <v>519</v>
      </c>
    </row>
    <row r="721" spans="1:12">
      <c r="A721">
        <v>347</v>
      </c>
      <c r="B721">
        <v>269</v>
      </c>
      <c r="C721">
        <v>731</v>
      </c>
      <c r="D721" t="str">
        <f t="shared" si="42"/>
        <v/>
      </c>
      <c r="E721" t="str">
        <f t="shared" si="43"/>
        <v/>
      </c>
      <c r="F721" t="str">
        <f t="shared" si="44"/>
        <v/>
      </c>
      <c r="G721">
        <f t="shared" si="45"/>
        <v>269</v>
      </c>
      <c r="H721" t="str">
        <f t="shared" si="46"/>
        <v>BJP</v>
      </c>
      <c r="I721">
        <f t="shared" si="47"/>
        <v>19</v>
      </c>
      <c r="J721" s="24">
        <v>269</v>
      </c>
      <c r="K721">
        <v>731</v>
      </c>
      <c r="L721" s="23" t="s">
        <v>520</v>
      </c>
    </row>
    <row r="722" spans="1:12">
      <c r="A722">
        <v>348</v>
      </c>
      <c r="B722">
        <v>270</v>
      </c>
      <c r="C722">
        <v>444</v>
      </c>
      <c r="D722">
        <f t="shared" si="42"/>
        <v>270</v>
      </c>
      <c r="E722" t="str">
        <f t="shared" si="43"/>
        <v/>
      </c>
      <c r="F722" t="str">
        <f t="shared" si="44"/>
        <v/>
      </c>
      <c r="G722" t="str">
        <f t="shared" si="45"/>
        <v/>
      </c>
      <c r="H722" t="str">
        <f t="shared" si="46"/>
        <v>AITMC</v>
      </c>
      <c r="I722">
        <f t="shared" si="47"/>
        <v>45</v>
      </c>
      <c r="J722" s="24">
        <v>270</v>
      </c>
      <c r="K722">
        <v>444</v>
      </c>
      <c r="L722" s="23" t="s">
        <v>521</v>
      </c>
    </row>
    <row r="723" spans="1:12">
      <c r="A723">
        <v>349</v>
      </c>
      <c r="B723" t="s">
        <v>93</v>
      </c>
      <c r="C723">
        <v>432</v>
      </c>
      <c r="D723" t="str">
        <f t="shared" si="42"/>
        <v>270A</v>
      </c>
      <c r="E723" t="str">
        <f t="shared" si="43"/>
        <v/>
      </c>
      <c r="F723" t="str">
        <f t="shared" si="44"/>
        <v/>
      </c>
      <c r="G723" t="str">
        <f t="shared" si="45"/>
        <v/>
      </c>
      <c r="H723" t="str">
        <f t="shared" si="46"/>
        <v>AITMC</v>
      </c>
      <c r="I723">
        <f t="shared" si="47"/>
        <v>57</v>
      </c>
      <c r="J723" s="24" t="s">
        <v>93</v>
      </c>
      <c r="K723">
        <v>432</v>
      </c>
      <c r="L723" s="23" t="s">
        <v>522</v>
      </c>
    </row>
    <row r="724" spans="1:12">
      <c r="A724">
        <v>350</v>
      </c>
      <c r="B724">
        <v>271</v>
      </c>
      <c r="C724">
        <v>298</v>
      </c>
      <c r="D724">
        <f t="shared" si="42"/>
        <v>271</v>
      </c>
      <c r="E724" t="str">
        <f t="shared" si="43"/>
        <v/>
      </c>
      <c r="F724" t="str">
        <f t="shared" si="44"/>
        <v/>
      </c>
      <c r="G724" t="str">
        <f t="shared" si="45"/>
        <v/>
      </c>
      <c r="H724" t="str">
        <f t="shared" si="46"/>
        <v>AITMC</v>
      </c>
      <c r="I724">
        <f t="shared" si="47"/>
        <v>66</v>
      </c>
      <c r="J724" s="24">
        <v>271</v>
      </c>
      <c r="K724">
        <v>298</v>
      </c>
      <c r="L724" s="23" t="s">
        <v>523</v>
      </c>
    </row>
    <row r="725" spans="1:12">
      <c r="A725">
        <v>351</v>
      </c>
      <c r="B725">
        <v>272</v>
      </c>
      <c r="C725">
        <v>502</v>
      </c>
      <c r="D725" t="str">
        <f t="shared" si="42"/>
        <v/>
      </c>
      <c r="E725">
        <f t="shared" si="43"/>
        <v>272</v>
      </c>
      <c r="F725" t="str">
        <f t="shared" si="44"/>
        <v/>
      </c>
      <c r="G725" t="str">
        <f t="shared" si="45"/>
        <v/>
      </c>
      <c r="H725" t="str">
        <f t="shared" si="46"/>
        <v>AITMC</v>
      </c>
      <c r="I725">
        <f t="shared" si="47"/>
        <v>20</v>
      </c>
      <c r="J725" s="24">
        <v>272</v>
      </c>
      <c r="K725">
        <v>502</v>
      </c>
      <c r="L725" s="23" t="s">
        <v>524</v>
      </c>
    </row>
    <row r="726" spans="1:12">
      <c r="A726">
        <v>352</v>
      </c>
      <c r="B726">
        <v>273</v>
      </c>
      <c r="C726">
        <v>503</v>
      </c>
      <c r="D726" t="str">
        <f t="shared" si="42"/>
        <v/>
      </c>
      <c r="E726">
        <f t="shared" si="43"/>
        <v>273</v>
      </c>
      <c r="F726" t="str">
        <f t="shared" si="44"/>
        <v/>
      </c>
      <c r="G726" t="str">
        <f t="shared" si="45"/>
        <v/>
      </c>
      <c r="H726" t="str">
        <f t="shared" si="46"/>
        <v>AITMC</v>
      </c>
      <c r="I726">
        <f t="shared" si="47"/>
        <v>99</v>
      </c>
      <c r="J726" s="24">
        <v>273</v>
      </c>
      <c r="K726">
        <v>503</v>
      </c>
      <c r="L726" s="23" t="s">
        <v>525</v>
      </c>
    </row>
    <row r="727" spans="1:12">
      <c r="A727">
        <v>353</v>
      </c>
      <c r="B727">
        <v>274</v>
      </c>
      <c r="C727">
        <v>475</v>
      </c>
      <c r="D727">
        <f t="shared" si="42"/>
        <v>274</v>
      </c>
      <c r="E727" t="str">
        <f t="shared" si="43"/>
        <v/>
      </c>
      <c r="F727" t="str">
        <f t="shared" si="44"/>
        <v/>
      </c>
      <c r="G727" t="str">
        <f t="shared" si="45"/>
        <v/>
      </c>
      <c r="H727" t="str">
        <f t="shared" si="46"/>
        <v>AITMC</v>
      </c>
      <c r="I727">
        <f t="shared" si="47"/>
        <v>13</v>
      </c>
      <c r="J727" s="24">
        <v>274</v>
      </c>
      <c r="K727">
        <v>475</v>
      </c>
      <c r="L727" s="23" t="s">
        <v>526</v>
      </c>
    </row>
    <row r="728" spans="1:12">
      <c r="A728">
        <v>354</v>
      </c>
      <c r="B728" t="s">
        <v>94</v>
      </c>
      <c r="C728">
        <v>436</v>
      </c>
      <c r="D728" t="str">
        <f t="shared" si="42"/>
        <v>274A</v>
      </c>
      <c r="E728" t="str">
        <f t="shared" si="43"/>
        <v/>
      </c>
      <c r="F728" t="str">
        <f t="shared" si="44"/>
        <v/>
      </c>
      <c r="G728" t="str">
        <f t="shared" si="45"/>
        <v/>
      </c>
      <c r="H728" t="str">
        <f t="shared" si="46"/>
        <v>AITMC</v>
      </c>
      <c r="I728">
        <f t="shared" si="47"/>
        <v>48</v>
      </c>
      <c r="J728" s="24" t="s">
        <v>94</v>
      </c>
      <c r="K728">
        <v>436</v>
      </c>
      <c r="L728" s="23" t="s">
        <v>527</v>
      </c>
    </row>
    <row r="729" spans="1:12">
      <c r="A729">
        <v>355</v>
      </c>
      <c r="B729">
        <v>275</v>
      </c>
      <c r="C729">
        <v>769</v>
      </c>
      <c r="D729" t="str">
        <f t="shared" si="42"/>
        <v/>
      </c>
      <c r="E729" t="str">
        <f t="shared" si="43"/>
        <v/>
      </c>
      <c r="F729" t="str">
        <f t="shared" si="44"/>
        <v/>
      </c>
      <c r="G729">
        <f t="shared" si="45"/>
        <v>275</v>
      </c>
      <c r="H729" t="str">
        <f t="shared" si="46"/>
        <v>AITMC</v>
      </c>
      <c r="I729">
        <f t="shared" si="47"/>
        <v>128</v>
      </c>
      <c r="J729" s="24">
        <v>275</v>
      </c>
      <c r="K729">
        <v>769</v>
      </c>
      <c r="L729" s="23" t="s">
        <v>528</v>
      </c>
    </row>
    <row r="730" spans="1:12">
      <c r="A730">
        <v>356</v>
      </c>
      <c r="B730">
        <v>276</v>
      </c>
      <c r="C730">
        <v>688</v>
      </c>
      <c r="D730" t="str">
        <f t="shared" si="42"/>
        <v/>
      </c>
      <c r="E730" t="str">
        <f t="shared" si="43"/>
        <v/>
      </c>
      <c r="F730">
        <f t="shared" si="44"/>
        <v>276</v>
      </c>
      <c r="G730" t="str">
        <f t="shared" si="45"/>
        <v/>
      </c>
      <c r="H730" t="str">
        <f t="shared" si="46"/>
        <v>AITMC</v>
      </c>
      <c r="I730">
        <f t="shared" si="47"/>
        <v>103</v>
      </c>
      <c r="J730" s="24">
        <v>276</v>
      </c>
      <c r="K730">
        <v>688</v>
      </c>
      <c r="L730" s="23" t="s">
        <v>529</v>
      </c>
    </row>
    <row r="731" spans="1:12">
      <c r="A731">
        <v>357</v>
      </c>
      <c r="B731">
        <v>277</v>
      </c>
      <c r="C731">
        <v>530</v>
      </c>
      <c r="D731" t="str">
        <f t="shared" si="42"/>
        <v/>
      </c>
      <c r="E731">
        <f t="shared" si="43"/>
        <v>277</v>
      </c>
      <c r="F731" t="str">
        <f t="shared" si="44"/>
        <v/>
      </c>
      <c r="G731" t="str">
        <f t="shared" si="45"/>
        <v/>
      </c>
      <c r="H731" t="str">
        <f t="shared" si="46"/>
        <v>AITMC</v>
      </c>
      <c r="I731">
        <f t="shared" si="47"/>
        <v>68</v>
      </c>
      <c r="J731" s="24">
        <v>277</v>
      </c>
      <c r="K731">
        <v>530</v>
      </c>
      <c r="L731" s="23" t="s">
        <v>530</v>
      </c>
    </row>
    <row r="732" spans="1:12">
      <c r="A732">
        <v>358</v>
      </c>
      <c r="B732" t="s">
        <v>95</v>
      </c>
      <c r="C732">
        <v>507</v>
      </c>
      <c r="D732" t="str">
        <f t="shared" si="42"/>
        <v/>
      </c>
      <c r="E732" t="str">
        <f t="shared" si="43"/>
        <v>277A</v>
      </c>
      <c r="F732" t="str">
        <f>IF(AND(C732&gt;=601,C732&lt;=701),B732,"")</f>
        <v/>
      </c>
      <c r="G732" t="str">
        <f t="shared" si="45"/>
        <v/>
      </c>
      <c r="H732" t="str">
        <f t="shared" si="46"/>
        <v>AITMC</v>
      </c>
      <c r="I732">
        <f t="shared" si="47"/>
        <v>211</v>
      </c>
      <c r="J732" s="24" t="s">
        <v>95</v>
      </c>
      <c r="K732">
        <v>507</v>
      </c>
      <c r="L732" s="23" t="s">
        <v>531</v>
      </c>
    </row>
    <row r="733" spans="1:12">
      <c r="A733">
        <v>359</v>
      </c>
      <c r="B733">
        <v>278</v>
      </c>
      <c r="C733">
        <v>477</v>
      </c>
      <c r="D733">
        <f t="shared" si="42"/>
        <v>278</v>
      </c>
      <c r="E733" t="str">
        <f t="shared" si="43"/>
        <v/>
      </c>
      <c r="F733" t="str">
        <f t="shared" si="44"/>
        <v/>
      </c>
      <c r="G733" t="str">
        <f t="shared" si="45"/>
        <v/>
      </c>
      <c r="H733" t="str">
        <f t="shared" si="46"/>
        <v>AITMC</v>
      </c>
      <c r="I733">
        <f t="shared" si="47"/>
        <v>56</v>
      </c>
      <c r="J733" s="24">
        <v>278</v>
      </c>
      <c r="K733">
        <v>477</v>
      </c>
      <c r="L733" s="23" t="s">
        <v>532</v>
      </c>
    </row>
    <row r="734" spans="1:12">
      <c r="A734">
        <v>360</v>
      </c>
      <c r="B734" t="s">
        <v>96</v>
      </c>
      <c r="C734">
        <v>392</v>
      </c>
      <c r="D734" t="str">
        <f t="shared" si="42"/>
        <v>278A</v>
      </c>
      <c r="E734" t="str">
        <f t="shared" si="43"/>
        <v/>
      </c>
      <c r="F734" t="str">
        <f t="shared" si="44"/>
        <v/>
      </c>
      <c r="G734" t="str">
        <f t="shared" si="45"/>
        <v/>
      </c>
      <c r="H734" t="str">
        <f t="shared" si="46"/>
        <v>AITMC</v>
      </c>
      <c r="I734">
        <f t="shared" si="47"/>
        <v>45</v>
      </c>
      <c r="J734" s="24" t="s">
        <v>96</v>
      </c>
      <c r="K734">
        <v>392</v>
      </c>
      <c r="L734" s="23" t="s">
        <v>533</v>
      </c>
    </row>
    <row r="735" spans="1:12">
      <c r="A735">
        <v>361</v>
      </c>
      <c r="B735">
        <v>279</v>
      </c>
      <c r="C735">
        <v>512</v>
      </c>
      <c r="D735" t="str">
        <f t="shared" si="42"/>
        <v/>
      </c>
      <c r="E735">
        <f t="shared" si="43"/>
        <v>279</v>
      </c>
      <c r="F735" t="str">
        <f t="shared" si="44"/>
        <v/>
      </c>
      <c r="G735" t="str">
        <f t="shared" si="45"/>
        <v/>
      </c>
      <c r="H735" t="str">
        <f t="shared" si="46"/>
        <v>BJP</v>
      </c>
      <c r="I735">
        <f t="shared" si="47"/>
        <v>33</v>
      </c>
      <c r="J735" s="24">
        <v>279</v>
      </c>
      <c r="K735">
        <v>512</v>
      </c>
      <c r="L735" s="23" t="s">
        <v>534</v>
      </c>
    </row>
    <row r="736" spans="1:12">
      <c r="A736">
        <v>362</v>
      </c>
      <c r="B736" t="s">
        <v>97</v>
      </c>
      <c r="C736">
        <v>534</v>
      </c>
      <c r="D736" t="str">
        <f t="shared" si="42"/>
        <v/>
      </c>
      <c r="E736" t="str">
        <f t="shared" si="43"/>
        <v>279A</v>
      </c>
      <c r="F736" t="str">
        <f t="shared" si="44"/>
        <v/>
      </c>
      <c r="G736" t="str">
        <f t="shared" si="45"/>
        <v/>
      </c>
      <c r="H736" t="str">
        <f t="shared" si="46"/>
        <v>BJP</v>
      </c>
      <c r="I736">
        <f t="shared" si="47"/>
        <v>133</v>
      </c>
      <c r="J736" s="24" t="s">
        <v>97</v>
      </c>
      <c r="K736">
        <v>534</v>
      </c>
      <c r="L736" s="23" t="s">
        <v>535</v>
      </c>
    </row>
    <row r="739" spans="2:9">
      <c r="B739" s="7"/>
      <c r="C739" s="10" t="s">
        <v>119</v>
      </c>
      <c r="D739" s="8">
        <v>88</v>
      </c>
      <c r="E739" s="8">
        <v>127</v>
      </c>
      <c r="F739" s="8">
        <v>63</v>
      </c>
      <c r="G739" s="8">
        <f>COUNT(G375:G736)</f>
        <v>85</v>
      </c>
      <c r="H739" s="10" t="s">
        <v>120</v>
      </c>
      <c r="I739" s="9">
        <f>COUNTIF(H375:H736,"AITMC")</f>
        <v>160</v>
      </c>
    </row>
    <row r="740" spans="2:9">
      <c r="B740" s="7"/>
      <c r="C740" s="10" t="s">
        <v>121</v>
      </c>
      <c r="D740" s="8">
        <f>COUNT(D375:D736)</f>
        <v>50</v>
      </c>
      <c r="E740" s="8">
        <f>COUNT(E375:E736)</f>
        <v>87</v>
      </c>
      <c r="F740" s="8">
        <f>COUNT(F375:F736)</f>
        <v>60</v>
      </c>
      <c r="G740" s="8">
        <f>COUNT(G375:G736)</f>
        <v>85</v>
      </c>
      <c r="H740" s="10" t="s">
        <v>122</v>
      </c>
      <c r="I740" s="9">
        <f>COUNTIF(H375:H736,"BJP")</f>
        <v>201</v>
      </c>
    </row>
    <row r="741" spans="2:9">
      <c r="B741" s="7"/>
      <c r="C741" s="10" t="s">
        <v>123</v>
      </c>
      <c r="D741" s="8">
        <v>38</v>
      </c>
      <c r="E741" s="8">
        <v>40</v>
      </c>
      <c r="F741" s="8">
        <v>3</v>
      </c>
      <c r="G741" s="8">
        <v>0</v>
      </c>
      <c r="H741" s="10" t="s">
        <v>124</v>
      </c>
      <c r="I741" s="9">
        <f>COUNTIF(I419:I737,"CPIM")</f>
        <v>0</v>
      </c>
    </row>
    <row r="742" spans="2:9">
      <c r="H742" s="10" t="s">
        <v>98</v>
      </c>
      <c r="I742" s="9">
        <f>SUM(I739:I740)</f>
        <v>361</v>
      </c>
    </row>
    <row r="744" spans="2:9">
      <c r="B744" s="10" t="s">
        <v>125</v>
      </c>
      <c r="C744" s="11" t="s">
        <v>126</v>
      </c>
      <c r="D744" s="10" t="s">
        <v>127</v>
      </c>
      <c r="E744" s="11" t="s">
        <v>126</v>
      </c>
      <c r="F744" s="10" t="s">
        <v>128</v>
      </c>
      <c r="G744" s="11" t="s">
        <v>126</v>
      </c>
      <c r="H744" s="10" t="s">
        <v>129</v>
      </c>
      <c r="I744" s="11" t="s">
        <v>126</v>
      </c>
    </row>
    <row r="745" spans="2:9">
      <c r="B745" t="s">
        <v>130</v>
      </c>
      <c r="C745">
        <v>88</v>
      </c>
      <c r="D745" t="s">
        <v>130</v>
      </c>
      <c r="E745">
        <v>127</v>
      </c>
      <c r="F745" t="s">
        <v>130</v>
      </c>
      <c r="G745">
        <v>63</v>
      </c>
      <c r="H745" t="s">
        <v>130</v>
      </c>
      <c r="I745">
        <v>85</v>
      </c>
    </row>
    <row r="746" spans="2:9">
      <c r="B746" t="s">
        <v>131</v>
      </c>
      <c r="C746">
        <v>50</v>
      </c>
      <c r="D746" t="s">
        <v>131</v>
      </c>
      <c r="E746">
        <v>87</v>
      </c>
      <c r="F746" t="s">
        <v>131</v>
      </c>
      <c r="G746">
        <v>60</v>
      </c>
      <c r="H746" t="s">
        <v>131</v>
      </c>
      <c r="I746">
        <v>85</v>
      </c>
    </row>
    <row r="747" spans="2:9">
      <c r="B747" t="s">
        <v>100</v>
      </c>
      <c r="C747">
        <v>38</v>
      </c>
      <c r="D747" t="s">
        <v>100</v>
      </c>
      <c r="E747">
        <v>40</v>
      </c>
      <c r="F747" t="s">
        <v>100</v>
      </c>
      <c r="G747">
        <v>3</v>
      </c>
      <c r="H747" t="s">
        <v>100</v>
      </c>
      <c r="I747">
        <v>0</v>
      </c>
    </row>
    <row r="748" spans="2:9">
      <c r="B748" s="18" t="s">
        <v>132</v>
      </c>
      <c r="C748">
        <f>COUNTIFS(C375:C736,"&lt;501",H375:H736,"AITMC")</f>
        <v>48</v>
      </c>
      <c r="D748" s="18" t="s">
        <v>132</v>
      </c>
      <c r="E748">
        <f>COUNTIFS(C375:C736,"&gt;=500",C375:C736,"&lt;601",H375:H736,"AITMC")</f>
        <v>52</v>
      </c>
      <c r="F748" s="18" t="s">
        <v>132</v>
      </c>
      <c r="G748">
        <f>COUNTIFS(C375:C736,"&gt;=601",C375:C736,"&lt;701",H375:H736,"AITMC")</f>
        <v>27</v>
      </c>
      <c r="H748" s="18" t="s">
        <v>132</v>
      </c>
      <c r="I748">
        <f>COUNTIFS(C375:C736,"&gt;=700",C375:C736,"&lt;1100",H375:H736,"AITMC")</f>
        <v>33</v>
      </c>
    </row>
    <row r="749" spans="2:9">
      <c r="B749" s="19" t="s">
        <v>133</v>
      </c>
      <c r="C749">
        <f>COUNTIFS(C375:C736,"&lt;501",H375:H736,"BJP")</f>
        <v>40</v>
      </c>
      <c r="D749" s="19" t="s">
        <v>133</v>
      </c>
      <c r="E749">
        <f>COUNTIFS(C375:C736,"&gt;=500",C375:C736,"&lt;601",H375:H736,"BJP")</f>
        <v>75</v>
      </c>
      <c r="F749" s="19" t="s">
        <v>133</v>
      </c>
      <c r="G749">
        <f>COUNTIFS(C375:C736,"&gt;=601",C375:C736,"&lt;701",H375:H736,"BJP")</f>
        <v>34</v>
      </c>
      <c r="H749" s="19" t="s">
        <v>133</v>
      </c>
      <c r="I749">
        <f>COUNTIFS(C375:C736,"&gt;=700",C375:C736,"&lt;1100",H375:H736,"BJP")</f>
        <v>52</v>
      </c>
    </row>
    <row r="750" spans="2:9" ht="15.75">
      <c r="B750" t="s">
        <v>134</v>
      </c>
      <c r="C750" s="20">
        <f>SUMIF(C375:C736,"&lt;=500",C375:C736)</f>
        <v>39052</v>
      </c>
      <c r="D750" t="s">
        <v>135</v>
      </c>
      <c r="E750">
        <f>SUMIFS(C375:C736, C375:C736,"&gt;500",C375:C736,"&lt;601")</f>
        <v>68980</v>
      </c>
      <c r="F750" t="s">
        <v>135</v>
      </c>
      <c r="G750">
        <f>SUMIFS(C375:C736, C375:C736,"&gt;600",C375:C736,"&lt;701")</f>
        <v>39790</v>
      </c>
      <c r="H750" t="s">
        <v>135</v>
      </c>
      <c r="I750">
        <f>SUMIFS(C375:C736, C375:C736,"&gt;700",C375:C736,"&lt;1100")</f>
        <v>66967</v>
      </c>
    </row>
    <row r="751" spans="2:9">
      <c r="B751" t="s">
        <v>136</v>
      </c>
      <c r="C751">
        <f>(C750/C765)*100</f>
        <v>17.690359813909666</v>
      </c>
      <c r="D751" t="s">
        <v>137</v>
      </c>
      <c r="E751">
        <f>(E750/C765)*100</f>
        <v>31.247593464188483</v>
      </c>
      <c r="F751" t="s">
        <v>137</v>
      </c>
      <c r="G751">
        <f>(G750/C765)*100</f>
        <v>18.024670106408518</v>
      </c>
      <c r="H751" t="s">
        <v>137</v>
      </c>
      <c r="I751">
        <f>(I750/C765)*100</f>
        <v>30.335714576925344</v>
      </c>
    </row>
    <row r="752" spans="2:9">
      <c r="B752" t="s">
        <v>138</v>
      </c>
      <c r="C752">
        <f>SUMIFS(C375:C736,C375:C736,"&lt;=500",H375:H736,"AITMC")</f>
        <v>20956</v>
      </c>
      <c r="D752" t="s">
        <v>138</v>
      </c>
      <c r="E752">
        <f>SUMIFS(C375:C736,H375:H736,"AITMC",C375:C736,"&gt;500",C375:C736,"&lt;601")</f>
        <v>28333</v>
      </c>
      <c r="F752" t="s">
        <v>138</v>
      </c>
      <c r="G752">
        <f>SUMIFS(C375:C736,H375:H736,"AITMC",C375:C736,"&gt;600",C375:C736,"&lt;701")</f>
        <v>17478</v>
      </c>
      <c r="H752" t="s">
        <v>138</v>
      </c>
      <c r="I752">
        <f>SUMIFS(C375:C736,H375:H736,"AITMC",C375:C736,"&gt;700",C375:C736,"&lt;1101")</f>
        <v>25717</v>
      </c>
    </row>
    <row r="753" spans="2:9">
      <c r="B753" t="s">
        <v>139</v>
      </c>
      <c r="C753">
        <f>SUMIFS(C375:C736,C375:C736,"&lt;=500",H375:H736,"BJP")</f>
        <v>18096</v>
      </c>
      <c r="D753" t="s">
        <v>139</v>
      </c>
      <c r="E753">
        <f>SUMIFS(C375:C736,H375:H736,"BJP",C375:C736,"&gt;500",C375:C736,"&lt;601")</f>
        <v>40647</v>
      </c>
      <c r="F753" t="s">
        <v>139</v>
      </c>
      <c r="G753">
        <f>SUMIFS(C375:C736,H375:H736,"BJP",C375:C736,"&gt;600",C375:C736,"&lt;701")</f>
        <v>21645</v>
      </c>
      <c r="H753" t="s">
        <v>139</v>
      </c>
      <c r="I753">
        <f>SUMIFS(C375:C736,H375:H736,"BJP",C375:C736,"&gt;700",C375:C736,"&lt;1101")</f>
        <v>41250</v>
      </c>
    </row>
    <row r="754" spans="2:9">
      <c r="B754" t="s">
        <v>140</v>
      </c>
      <c r="C754">
        <f>(C752/C750)*100</f>
        <v>53.661784287616513</v>
      </c>
      <c r="D754" t="s">
        <v>140</v>
      </c>
      <c r="E754">
        <f>(E752/E750)*100</f>
        <v>41.074224412873292</v>
      </c>
      <c r="F754" t="s">
        <v>140</v>
      </c>
      <c r="G754">
        <f>(G752/G750)*100</f>
        <v>43.925609449610455</v>
      </c>
      <c r="H754" t="s">
        <v>140</v>
      </c>
      <c r="I754">
        <f>(I752/I750)*100</f>
        <v>38.402496752131647</v>
      </c>
    </row>
    <row r="755" spans="2:9">
      <c r="B755" t="s">
        <v>141</v>
      </c>
      <c r="C755">
        <f>(C753/C750)*100</f>
        <v>46.338215712383487</v>
      </c>
      <c r="D755" t="s">
        <v>141</v>
      </c>
      <c r="E755">
        <f>(E753/E750)*100</f>
        <v>58.925775587126708</v>
      </c>
      <c r="F755" t="s">
        <v>141</v>
      </c>
      <c r="G755">
        <f>(G753/G750)*100</f>
        <v>54.398089972354867</v>
      </c>
      <c r="H755" t="s">
        <v>141</v>
      </c>
      <c r="I755">
        <f>(I753/I750)*100</f>
        <v>61.59750324786836</v>
      </c>
    </row>
    <row r="756" spans="2:9">
      <c r="B756" t="s">
        <v>142</v>
      </c>
      <c r="C756">
        <f>C754-C755</f>
        <v>7.3235685752330255</v>
      </c>
      <c r="D756" t="s">
        <v>142</v>
      </c>
      <c r="E756">
        <f>E755-E754</f>
        <v>17.851551174253416</v>
      </c>
      <c r="F756" t="s">
        <v>142</v>
      </c>
      <c r="G756">
        <f>G755-G754</f>
        <v>10.472480522744412</v>
      </c>
      <c r="H756" t="s">
        <v>142</v>
      </c>
      <c r="I756">
        <f>I755-I754</f>
        <v>23.195006495736713</v>
      </c>
    </row>
    <row r="757" spans="2:9">
      <c r="B757" t="s">
        <v>143</v>
      </c>
      <c r="C757">
        <f>C748-C749</f>
        <v>8</v>
      </c>
      <c r="D757" t="s">
        <v>143</v>
      </c>
      <c r="E757">
        <f>E753-E752</f>
        <v>12314</v>
      </c>
      <c r="F757" t="s">
        <v>143</v>
      </c>
      <c r="G757">
        <f>G749-G748</f>
        <v>7</v>
      </c>
      <c r="H757" t="s">
        <v>143</v>
      </c>
      <c r="I757">
        <f>I749-I748</f>
        <v>19</v>
      </c>
    </row>
    <row r="758" spans="2:9">
      <c r="B758" t="s">
        <v>144</v>
      </c>
      <c r="D758" t="s">
        <v>144</v>
      </c>
      <c r="F758" t="s">
        <v>144</v>
      </c>
      <c r="H758" t="s">
        <v>144</v>
      </c>
    </row>
    <row r="759" spans="2:9">
      <c r="B759" t="s">
        <v>145</v>
      </c>
      <c r="D759" t="s">
        <v>145</v>
      </c>
      <c r="F759" t="s">
        <v>145</v>
      </c>
      <c r="H759" t="s">
        <v>145</v>
      </c>
    </row>
    <row r="762" spans="2:9">
      <c r="B762" s="13" t="s">
        <v>146</v>
      </c>
    </row>
    <row r="763" spans="2:9">
      <c r="B763" t="s">
        <v>135</v>
      </c>
      <c r="C763" s="21">
        <v>257675</v>
      </c>
    </row>
    <row r="764" spans="2:9">
      <c r="B764" t="s">
        <v>147</v>
      </c>
      <c r="C764" s="21">
        <v>220338</v>
      </c>
    </row>
    <row r="765" spans="2:9">
      <c r="B765" t="s">
        <v>148</v>
      </c>
      <c r="C765" s="21">
        <v>220753</v>
      </c>
    </row>
    <row r="766" spans="2:9">
      <c r="B766" t="s">
        <v>149</v>
      </c>
      <c r="C766" s="21">
        <v>85.51</v>
      </c>
    </row>
    <row r="767" spans="2:9">
      <c r="B767" t="s">
        <v>150</v>
      </c>
      <c r="C767" s="21">
        <v>44.04</v>
      </c>
      <c r="D767" s="13" t="s">
        <v>172</v>
      </c>
      <c r="E767" s="9">
        <v>97026</v>
      </c>
      <c r="F767" s="14">
        <v>0.44040000000000001</v>
      </c>
      <c r="H767" s="25" t="s">
        <v>536</v>
      </c>
      <c r="I767" s="26">
        <v>220338</v>
      </c>
    </row>
    <row r="768" spans="2:9">
      <c r="B768" t="s">
        <v>151</v>
      </c>
      <c r="C768" s="21">
        <v>43.03</v>
      </c>
      <c r="D768" s="13" t="s">
        <v>4</v>
      </c>
      <c r="E768" s="9">
        <v>94820</v>
      </c>
      <c r="F768" s="14">
        <v>0.43030000000000002</v>
      </c>
      <c r="H768" s="25" t="s">
        <v>537</v>
      </c>
      <c r="I768" s="25">
        <v>94820</v>
      </c>
    </row>
    <row r="769" spans="2:9">
      <c r="B769" t="s">
        <v>152</v>
      </c>
      <c r="C769" s="21">
        <v>2577</v>
      </c>
      <c r="D769" s="13" t="s">
        <v>7</v>
      </c>
      <c r="E769" s="9">
        <v>22165</v>
      </c>
      <c r="F769" s="14">
        <v>0.10059999999999999</v>
      </c>
      <c r="H769" s="25" t="s">
        <v>538</v>
      </c>
      <c r="I769" s="27">
        <v>0.44040000000000001</v>
      </c>
    </row>
    <row r="770" spans="2:9">
      <c r="B770" t="s">
        <v>153</v>
      </c>
      <c r="C770" s="21">
        <v>0</v>
      </c>
      <c r="D770" s="15"/>
      <c r="E770" s="15"/>
      <c r="H770" s="25" t="s">
        <v>539</v>
      </c>
      <c r="I770" s="26">
        <v>97026</v>
      </c>
    </row>
    <row r="771" spans="2:9">
      <c r="B771" t="s">
        <v>154</v>
      </c>
      <c r="C771" s="21">
        <v>0</v>
      </c>
      <c r="D771" s="13" t="s">
        <v>120</v>
      </c>
      <c r="E771" s="17">
        <v>160</v>
      </c>
      <c r="H771" s="25" t="s">
        <v>540</v>
      </c>
      <c r="I771" s="27">
        <v>0.43030000000000002</v>
      </c>
    </row>
    <row r="772" spans="2:9">
      <c r="B772" t="s">
        <v>155</v>
      </c>
      <c r="C772" s="21">
        <v>0</v>
      </c>
      <c r="D772" s="13" t="s">
        <v>122</v>
      </c>
      <c r="E772" s="17">
        <v>201</v>
      </c>
    </row>
    <row r="773" spans="2:9">
      <c r="B773" t="s">
        <v>156</v>
      </c>
      <c r="C773" s="21">
        <v>0</v>
      </c>
      <c r="D773" s="13" t="s">
        <v>124</v>
      </c>
      <c r="E773" s="17">
        <f>E772-E771</f>
        <v>41</v>
      </c>
      <c r="H773" s="28" t="s">
        <v>541</v>
      </c>
      <c r="I773" s="28">
        <v>361</v>
      </c>
    </row>
    <row r="774" spans="2:9">
      <c r="B774" t="s">
        <v>157</v>
      </c>
      <c r="C774">
        <v>362</v>
      </c>
      <c r="D774" s="13" t="s">
        <v>98</v>
      </c>
      <c r="E774" s="17">
        <f>SUM(E771:E772)</f>
        <v>361</v>
      </c>
      <c r="H774" s="28" t="s">
        <v>542</v>
      </c>
      <c r="I774" s="28">
        <v>201</v>
      </c>
    </row>
    <row r="775" spans="2:9">
      <c r="B775" t="s">
        <v>99</v>
      </c>
      <c r="C775">
        <f>SUM(D740:G740)</f>
        <v>282</v>
      </c>
      <c r="H775" s="28" t="s">
        <v>543</v>
      </c>
      <c r="I775" s="28">
        <v>160</v>
      </c>
    </row>
    <row r="776" spans="2:9">
      <c r="B776" t="s">
        <v>100</v>
      </c>
      <c r="C776">
        <f>C774-C775</f>
        <v>80</v>
      </c>
      <c r="H776" s="4"/>
      <c r="I776" s="4"/>
    </row>
    <row r="777" spans="2:9" ht="15.75">
      <c r="B777" t="s">
        <v>158</v>
      </c>
      <c r="C777">
        <v>711</v>
      </c>
      <c r="E777" s="12"/>
      <c r="H777" s="29" t="s">
        <v>544</v>
      </c>
      <c r="I777" s="29">
        <v>88</v>
      </c>
    </row>
    <row r="778" spans="2:9">
      <c r="B778" s="18" t="s">
        <v>159</v>
      </c>
      <c r="C778" s="9">
        <v>160</v>
      </c>
      <c r="H778" s="29" t="s">
        <v>545</v>
      </c>
      <c r="I778" s="29">
        <v>40</v>
      </c>
    </row>
    <row r="779" spans="2:9">
      <c r="B779" s="19" t="s">
        <v>122</v>
      </c>
      <c r="C779" s="9">
        <v>201</v>
      </c>
      <c r="H779" s="29" t="s">
        <v>546</v>
      </c>
      <c r="I779" s="29">
        <v>48</v>
      </c>
    </row>
    <row r="780" spans="2:9">
      <c r="B780" t="s">
        <v>160</v>
      </c>
      <c r="C780">
        <f>COUNTIFS(H375:H736,"AITMC",I375:I736,"&lt;51")</f>
        <v>60</v>
      </c>
      <c r="H780" s="4"/>
      <c r="I780" s="4"/>
    </row>
    <row r="781" spans="2:9">
      <c r="B781" t="s">
        <v>161</v>
      </c>
      <c r="C781">
        <f>COUNTIFS(H375:H736,"BJP",I375:I736,"&lt;51")</f>
        <v>64</v>
      </c>
      <c r="H781" s="30" t="s">
        <v>547</v>
      </c>
      <c r="I781" s="30">
        <v>127</v>
      </c>
    </row>
    <row r="782" spans="2:9">
      <c r="B782" t="s">
        <v>162</v>
      </c>
      <c r="C782">
        <v>124</v>
      </c>
      <c r="H782" s="30" t="s">
        <v>545</v>
      </c>
      <c r="I782" s="30">
        <v>52</v>
      </c>
    </row>
    <row r="783" spans="2:9">
      <c r="H783" s="30" t="s">
        <v>546</v>
      </c>
      <c r="I783" s="30">
        <v>75</v>
      </c>
    </row>
    <row r="784" spans="2:9">
      <c r="B784" s="13" t="s">
        <v>163</v>
      </c>
      <c r="C784" t="s">
        <v>126</v>
      </c>
      <c r="D784" t="s">
        <v>164</v>
      </c>
    </row>
    <row r="785" spans="2:2">
      <c r="B785" t="s">
        <v>165</v>
      </c>
    </row>
    <row r="786" spans="2:2">
      <c r="B786" t="s">
        <v>166</v>
      </c>
    </row>
    <row r="787" spans="2:2">
      <c r="B787" t="s">
        <v>167</v>
      </c>
    </row>
    <row r="788" spans="2:2">
      <c r="B788" t="s">
        <v>168</v>
      </c>
    </row>
    <row r="789" spans="2:2">
      <c r="B789" t="s">
        <v>169</v>
      </c>
    </row>
    <row r="790" spans="2:2">
      <c r="B790" t="s">
        <v>170</v>
      </c>
    </row>
    <row r="791" spans="2:2">
      <c r="B791" t="s">
        <v>171</v>
      </c>
    </row>
  </sheetData>
  <conditionalFormatting sqref="O2:O363">
    <cfRule type="expression" dxfId="15" priority="16">
      <formula>$O2="AITMC"</formula>
    </cfRule>
  </conditionalFormatting>
  <conditionalFormatting sqref="P2:P363">
    <cfRule type="expression" dxfId="14" priority="15">
      <formula>P2&lt;=50</formula>
    </cfRule>
    <cfRule type="expression" dxfId="13" priority="14">
      <formula>AND(P2&gt;50,P2&lt;=100)</formula>
    </cfRule>
    <cfRule type="expression" dxfId="12" priority="13">
      <formula>AND(P2&gt;100,P2&lt;=150)</formula>
    </cfRule>
    <cfRule type="expression" dxfId="11" priority="12">
      <formula>P2&gt;150</formula>
    </cfRule>
  </conditionalFormatting>
  <conditionalFormatting sqref="H375:H736">
    <cfRule type="expression" dxfId="10" priority="11">
      <formula>H375&lt;=50</formula>
    </cfRule>
    <cfRule type="expression" dxfId="9" priority="10">
      <formula>H375&lt;=50</formula>
    </cfRule>
    <cfRule type="expression" dxfId="8" priority="9">
      <formula>H375&lt;=50</formula>
    </cfRule>
    <cfRule type="expression" dxfId="7" priority="8">
      <formula>$H375="AITMC"</formula>
    </cfRule>
  </conditionalFormatting>
  <conditionalFormatting sqref="I375:I736">
    <cfRule type="expression" dxfId="6" priority="7">
      <formula>H375&lt;=50</formula>
    </cfRule>
    <cfRule type="expression" dxfId="5" priority="6">
      <formula>H375&lt;=50</formula>
    </cfRule>
    <cfRule type="expression" dxfId="4" priority="5">
      <formula>I375&lt;=50</formula>
    </cfRule>
    <cfRule type="expression" dxfId="3" priority="4">
      <formula>AND(I375&gt;50,I375&lt;=100)</formula>
    </cfRule>
    <cfRule type="expression" dxfId="2" priority="3">
      <formula>AND(I375&gt;100,I375&lt;=150)</formula>
    </cfRule>
    <cfRule type="expression" dxfId="1" priority="2">
      <formula>I375&gt;150</formula>
    </cfRule>
  </conditionalFormatting>
  <conditionalFormatting sqref="J375:J736">
    <cfRule type="expression" dxfId="0" priority="1">
      <formula>VALUE($I375)&lt;50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NEW</cp:lastModifiedBy>
  <dcterms:created xsi:type="dcterms:W3CDTF">2018-01-31T18:31:29Z</dcterms:created>
  <dcterms:modified xsi:type="dcterms:W3CDTF">2026-03-13T07:31:25Z</dcterms:modified>
</cp:coreProperties>
</file>